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<sst xmlns="http://schemas.openxmlformats.org/spreadsheetml/2006/main" count="29" uniqueCount="29">
  <si>
    <t xml:space="preserve"/>
  </si>
  <si>
    <t xml:space="preserve">FCA040</t>
  </si>
  <si>
    <t xml:space="preserve">m</t>
  </si>
  <si>
    <t xml:space="preserve">Dintel de lámina de acero.</t>
  </si>
  <si>
    <r>
      <rPr>
        <sz val="8.25"/>
        <color rgb="FF000000"/>
        <rFont val="Arial"/>
        <family val="2"/>
      </rPr>
      <t xml:space="preserve">Dintel metálico de lámina de acero S275JR de 2,5 mm de espesor, de 350 mm de anchura, acabado lacado con pintura de poliéster para exteriores, colocado sobre las jambas del hueco. El precio incluye los tirantes de pletina, la tornillería y el sellado de juntas por medio de cordón de silicona neutra.</t>
    </r>
    <r>
      <rPr>
        <sz val="8.25"/>
        <color rgb="FF000000"/>
        <rFont val="Arial"/>
        <family val="2"/>
      </rPr>
      <t xml:space="preserve">
</t>
    </r>
  </si>
  <si>
    <t xml:space="preserve">Código</t>
  </si>
  <si>
    <t xml:space="preserve">Unidad</t>
  </si>
  <si>
    <t xml:space="preserve">Descripción</t>
  </si>
  <si>
    <t xml:space="preserve">Cantidad</t>
  </si>
  <si>
    <r>
      <rPr>
        <b/>
        <sz val="8.25"/>
        <color rgb="FF000000"/>
        <rFont val="Arial"/>
        <family val="2"/>
      </rPr>
      <t xml:space="preserve">Valor</t>
    </r>
    <r>
      <rPr>
        <b/>
        <sz val="8.25"/>
        <color rgb="FF000000"/>
        <rFont val="Arial"/>
        <family val="2"/>
      </rPr>
      <t xml:space="preserve">
</t>
    </r>
    <r>
      <rPr>
        <b/>
        <sz val="8.25"/>
        <color rgb="FF000000"/>
        <rFont val="Arial"/>
        <family val="2"/>
      </rPr>
      <t xml:space="preserve">unitario</t>
    </r>
  </si>
  <si>
    <r>
      <rPr>
        <b/>
        <sz val="8.25"/>
        <color rgb="FF000000"/>
        <rFont val="Arial"/>
        <family val="2"/>
      </rPr>
      <t xml:space="preserve">Valor</t>
    </r>
    <r>
      <rPr>
        <b/>
        <sz val="8.25"/>
        <color rgb="FF000000"/>
        <rFont val="Arial"/>
        <family val="2"/>
      </rPr>
      <t xml:space="preserve">
</t>
    </r>
    <r>
      <rPr>
        <b/>
        <sz val="8.25"/>
        <color rgb="FF000000"/>
        <rFont val="Arial"/>
        <family val="2"/>
      </rPr>
      <t xml:space="preserve">parcial</t>
    </r>
  </si>
  <si>
    <t xml:space="preserve">Materiales</t>
  </si>
  <si>
    <t xml:space="preserve">mt20dah010k</t>
  </si>
  <si>
    <t xml:space="preserve">m</t>
  </si>
  <si>
    <t xml:space="preserve">Dintel metálico de lámina de acero S275JR de 2,5 mm de espesor, de 350 mm de anchura, acabado lacado con pintura de poliéster para exteriores.</t>
  </si>
  <si>
    <t xml:space="preserve">Subtotal materiales:</t>
  </si>
  <si>
    <t xml:space="preserve">Mano de obra</t>
  </si>
  <si>
    <t xml:space="preserve">mo020</t>
  </si>
  <si>
    <t xml:space="preserve">h</t>
  </si>
  <si>
    <t xml:space="preserve">Oficial 1ª obra blanca.</t>
  </si>
  <si>
    <t xml:space="preserve">mo113</t>
  </si>
  <si>
    <t xml:space="preserve">h</t>
  </si>
  <si>
    <t xml:space="preserve">Peón de obra blanca.</t>
  </si>
  <si>
    <t xml:space="preserve">Subtotal mano de obra:</t>
  </si>
  <si>
    <t xml:space="preserve">Herramienta menor</t>
  </si>
  <si>
    <t xml:space="preserve">%</t>
  </si>
  <si>
    <t xml:space="preserve">Herramienta menor</t>
  </si>
  <si>
    <t xml:space="preserve">Coste de mantenimiento decenal: $ 4.685,54 en los primeros 10 años.</t>
  </si>
  <si>
    <r>
      <rPr>
        <b/>
        <sz val="8.25"/>
        <color rgb="FF000000"/>
        <rFont val="Arial"/>
        <family val="2"/>
      </rPr>
      <t xml:space="preserve">Costos directos</t>
    </r>
    <r>
      <rPr>
        <sz val="8.25"/>
        <color rgb="FF000000"/>
        <rFont val="Arial"/>
        <family val="2"/>
      </rPr>
      <t xml:space="preserve"> </t>
    </r>
    <r>
      <rPr>
        <sz val="8.25"/>
        <color rgb="FF000000"/>
        <rFont val="Arial"/>
        <family val="2"/>
      </rPr>
      <t xml:space="preserve">(1+2+3)</t>
    </r>
    <r>
      <rPr>
        <sz val="8.25"/>
        <color rgb="FF000000"/>
        <rFont val="Arial"/>
        <family val="2"/>
      </rPr>
      <t xml:space="preserve">:</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</si>
</sst>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4" xfId="0" applyFont="1" applyAlignment="1">
      <alignment horizontal="lef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right" vertical="center" wrapText="1"/>
    </xf>
    <xf numFmtId="0" fontId="0" fillId="0" borderId="3" xfId="0" applyFont="1" applyAlignment="1">
      <alignment horizontal="right" vertical="center" wrapText="1"/>
    </xf>
    <xf numFmtId="201" fontId="0" fillId="0" borderId="3"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16" customWidth="1"/>
    <col min="2" max="2" width="4.08" customWidth="1"/>
    <col min="3" max="3" width="1.53" customWidth="1"/>
    <col min="4" max="4" width="6.12" customWidth="1"/>
    <col min="5" max="5" width="72.08" customWidth="1"/>
    <col min="6" max="6" width="10.54" customWidth="1"/>
    <col min="7" max="7" width="13.43" customWidth="1"/>
    <col min="8" max="8" width="12.58"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34.50" thickBot="1" customHeight="1">
      <c r="A5" s="5" t="s">
        <v>4</v>
      </c>
      <c r="B5" s="5"/>
      <c r="C5" s="5"/>
      <c r="D5" s="5"/>
      <c r="E5" s="5"/>
      <c r="F5" s="5"/>
      <c r="G5" s="5"/>
      <c r="H5" s="5"/>
    </row>
    <row r="8" spans="1:8" ht="24.00" thickBot="1" customHeight="1">
      <c r="A8" s="6" t="s">
        <v>5</v>
      </c>
      <c r="B8" s="6"/>
      <c r="C8" s="6" t="s">
        <v>6</v>
      </c>
      <c r="D8" s="6"/>
      <c r="E8" s="6" t="s">
        <v>7</v>
      </c>
      <c r="F8" s="7" t="s">
        <v>8</v>
      </c>
      <c r="G8" s="7" t="s">
        <v>9</v>
      </c>
      <c r="H8" s="7" t="s">
        <v>10</v>
      </c>
    </row>
    <row r="9" spans="1:8" ht="13.50" thickBot="1" customHeight="1">
      <c r="A9" s="8">
        <v>1</v>
      </c>
      <c r="B9" s="8"/>
      <c r="C9" s="8"/>
      <c r="D9" s="8"/>
      <c r="E9" s="9" t="s">
        <v>11</v>
      </c>
      <c r="F9" s="9"/>
      <c r="G9" s="8"/>
      <c r="H9" s="8"/>
    </row>
    <row r="10" spans="1:8" ht="24.00" thickBot="1" customHeight="1">
      <c r="A10" s="1" t="s">
        <v>12</v>
      </c>
      <c r="B10" s="1"/>
      <c r="C10" s="10" t="s">
        <v>13</v>
      </c>
      <c r="D10" s="10"/>
      <c r="E10" s="1" t="s">
        <v>14</v>
      </c>
      <c r="F10" s="12">
        <v>1</v>
      </c>
      <c r="G10" s="14">
        <v>86277.4</v>
      </c>
      <c r="H10" s="14">
        <f ca="1">ROUND(INDIRECT(ADDRESS(ROW()+(0), COLUMN()+(-2), 1))*INDIRECT(ADDRESS(ROW()+(0), COLUMN()+(-1), 1)), 2)</f>
        <v>86277.4</v>
      </c>
    </row>
    <row r="11" spans="1:8" ht="13.50" thickBot="1" customHeight="1">
      <c r="A11" s="15"/>
      <c r="B11" s="15"/>
      <c r="C11" s="15"/>
      <c r="D11" s="15"/>
      <c r="E11" s="15"/>
      <c r="F11" s="9" t="s">
        <v>15</v>
      </c>
      <c r="G11" s="9"/>
      <c r="H11" s="17">
        <f ca="1">ROUND(SUM(INDIRECT(ADDRESS(ROW()+(-1), COLUMN()+(0), 1))), 2)</f>
        <v>86277.4</v>
      </c>
    </row>
    <row r="12" spans="1:8" ht="13.50" thickBot="1" customHeight="1">
      <c r="A12" s="15">
        <v>2</v>
      </c>
      <c r="B12" s="15"/>
      <c r="C12" s="15"/>
      <c r="D12" s="15"/>
      <c r="E12" s="18" t="s">
        <v>16</v>
      </c>
      <c r="F12" s="18"/>
      <c r="G12" s="15"/>
      <c r="H12" s="15"/>
    </row>
    <row r="13" spans="1:8" ht="13.50" thickBot="1" customHeight="1">
      <c r="A13" s="1" t="s">
        <v>17</v>
      </c>
      <c r="B13" s="1"/>
      <c r="C13" s="10" t="s">
        <v>18</v>
      </c>
      <c r="D13" s="10"/>
      <c r="E13" s="1" t="s">
        <v>19</v>
      </c>
      <c r="F13" s="11">
        <v>0.24</v>
      </c>
      <c r="G13" s="13">
        <v>13602.6</v>
      </c>
      <c r="H13" s="13">
        <f ca="1">ROUND(INDIRECT(ADDRESS(ROW()+(0), COLUMN()+(-2), 1))*INDIRECT(ADDRESS(ROW()+(0), COLUMN()+(-1), 1)), 2)</f>
        <v>3264.63</v>
      </c>
    </row>
    <row r="14" spans="1:8" ht="13.50" thickBot="1" customHeight="1">
      <c r="A14" s="1" t="s">
        <v>20</v>
      </c>
      <c r="B14" s="1"/>
      <c r="C14" s="10" t="s">
        <v>21</v>
      </c>
      <c r="D14" s="10"/>
      <c r="E14" s="1" t="s">
        <v>22</v>
      </c>
      <c r="F14" s="12">
        <v>0.24</v>
      </c>
      <c r="G14" s="14">
        <v>9713.67</v>
      </c>
      <c r="H14" s="14">
        <f ca="1">ROUND(INDIRECT(ADDRESS(ROW()+(0), COLUMN()+(-2), 1))*INDIRECT(ADDRESS(ROW()+(0), COLUMN()+(-1), 1)), 2)</f>
        <v>2331.28</v>
      </c>
    </row>
    <row r="15" spans="1:8" ht="13.50" thickBot="1" customHeight="1">
      <c r="A15" s="15"/>
      <c r="B15" s="15"/>
      <c r="C15" s="15"/>
      <c r="D15" s="15"/>
      <c r="E15" s="15"/>
      <c r="F15" s="9" t="s">
        <v>23</v>
      </c>
      <c r="G15" s="9"/>
      <c r="H15" s="17">
        <f ca="1">ROUND(SUM(INDIRECT(ADDRESS(ROW()+(-1), COLUMN()+(0), 1)),INDIRECT(ADDRESS(ROW()+(-2), COLUMN()+(0), 1))), 2)</f>
        <v>5595.91</v>
      </c>
    </row>
    <row r="16" spans="1:8" ht="13.50" thickBot="1" customHeight="1">
      <c r="A16" s="15">
        <v>3</v>
      </c>
      <c r="B16" s="15"/>
      <c r="C16" s="15"/>
      <c r="D16" s="15"/>
      <c r="E16" s="18" t="s">
        <v>24</v>
      </c>
      <c r="F16" s="18"/>
      <c r="G16" s="15"/>
      <c r="H16" s="15"/>
    </row>
    <row r="17" spans="1:8" ht="13.50" thickBot="1" customHeight="1">
      <c r="A17" s="19"/>
      <c r="B17" s="19"/>
      <c r="C17" s="20" t="s">
        <v>25</v>
      </c>
      <c r="D17" s="20"/>
      <c r="E17" s="19" t="s">
        <v>26</v>
      </c>
      <c r="F17" s="12">
        <v>2</v>
      </c>
      <c r="G17" s="14">
        <f ca="1">ROUND(SUM(INDIRECT(ADDRESS(ROW()+(-2), COLUMN()+(1), 1)),INDIRECT(ADDRESS(ROW()+(-6), COLUMN()+(1), 1))), 2)</f>
        <v>91873.3</v>
      </c>
      <c r="H17" s="14">
        <f ca="1">ROUND(INDIRECT(ADDRESS(ROW()+(0), COLUMN()+(-2), 1))*INDIRECT(ADDRESS(ROW()+(0), COLUMN()+(-1), 1))/100, 2)</f>
        <v>1837.47</v>
      </c>
    </row>
    <row r="18" spans="1:8" ht="13.50" thickBot="1" customHeight="1">
      <c r="A18" s="21" t="s">
        <v>27</v>
      </c>
      <c r="B18" s="21"/>
      <c r="C18" s="22"/>
      <c r="D18" s="22"/>
      <c r="E18" s="23"/>
      <c r="F18" s="24" t="s">
        <v>28</v>
      </c>
      <c r="G18" s="25"/>
      <c r="H18" s="26">
        <f ca="1">ROUND(SUM(INDIRECT(ADDRESS(ROW()+(-1), COLUMN()+(0), 1)),INDIRECT(ADDRESS(ROW()+(-3), COLUMN()+(0), 1)),INDIRECT(ADDRESS(ROW()+(-7), COLUMN()+(0), 1))), 2)</f>
        <v>93710.8</v>
      </c>
    </row>
  </sheetData>
  <mergeCells count="31">
    <mergeCell ref="A1:H1"/>
    <mergeCell ref="B3:C3"/>
    <mergeCell ref="D3:H3"/>
    <mergeCell ref="A5:H5"/>
    <mergeCell ref="A8:B8"/>
    <mergeCell ref="C8:D8"/>
    <mergeCell ref="A9:B9"/>
    <mergeCell ref="C9:D9"/>
    <mergeCell ref="E9:F9"/>
    <mergeCell ref="A10:B10"/>
    <mergeCell ref="C10:D10"/>
    <mergeCell ref="A11:B11"/>
    <mergeCell ref="C11:D11"/>
    <mergeCell ref="F11:G11"/>
    <mergeCell ref="A12:B12"/>
    <mergeCell ref="C12:D12"/>
    <mergeCell ref="E12:F12"/>
    <mergeCell ref="A13:B13"/>
    <mergeCell ref="C13:D13"/>
    <mergeCell ref="A14:B14"/>
    <mergeCell ref="C14:D14"/>
    <mergeCell ref="A15:B15"/>
    <mergeCell ref="C15:D15"/>
    <mergeCell ref="F15:G15"/>
    <mergeCell ref="A16:B16"/>
    <mergeCell ref="C16:D16"/>
    <mergeCell ref="E16:F16"/>
    <mergeCell ref="A17:B17"/>
    <mergeCell ref="C17:D17"/>
    <mergeCell ref="A18:E18"/>
    <mergeCell ref="F18:G18"/>
  </mergeCells>
  <pageMargins left="0.147638" right="0.147638" top="0.206693" bottom="0.206693" header="0.0" footer="0.0"/>
  <pageSetup paperSize="9" orientation="portrait"/>
  <rowBreaks count="0" manualBreakCount="0">
    </rowBreaks>
</worksheet>
</file>