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<sst xmlns="http://schemas.openxmlformats.org/spreadsheetml/2006/main" count="26" uniqueCount="26">
  <si>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</si>
  <si>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ICP515</t>
  </si>
  <si>
    <t xml:space="preserve">Ud</t>
  </si>
  <si>
    <t xml:space="preserve">Derivación para línea frigorífica de líquido, de descarga de gas y de succión de gas.</t>
  </si>
  <si>
    <r>
      <rPr>
        <b/>
        <sz val="7.80"/>
        <color rgb="FF000000"/>
        <rFont val="A"/>
        <family val="2"/>
      </rPr>
      <t xml:space="preserve">Derivación de línea frigorífica formada por tres juntas, una para la línea de líquido, otra para la línea de descarga de gas y otra para la línea de succión de gas, modelo RBM-BY105FE "TOSHIBA"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</si>
  <si>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</si>
  <si>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</si>
  <si>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</si>
  <si>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</si>
  <si>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</si>
  <si>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</si>
  <si>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mt42tsb525b</t>
  </si>
  <si>
    <t xml:space="preserve">Ud</t>
  </si>
  <si>
    <t xml:space="preserve">Conjunto de tres juntas, una para la línea de líquido, otra para la línea de descarga de gas y otra para la línea de succión de gas, modelo RBM-BY105FE "TOSHIBA", con una capacidad máxima de unidades interiores conectadas aguas abajo entre 17,9 y 39,5 kW.</t>
  </si>
  <si>
    <t xml:space="preserve">mo004</t>
  </si>
  <si>
    <t xml:space="preserve">h</t>
  </si>
  <si>
    <t xml:space="preserve">Oficial 1ª instalador de climatización.</t>
  </si>
  <si>
    <t xml:space="preserve">mo102</t>
  </si>
  <si>
    <t xml:space="preserve">h</t>
  </si>
  <si>
    <t xml:space="preserve">Ayudante instalador de climatización.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</si>
  <si>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</si>
  <si>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</si>
  <si>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</si>
  <si>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</si>
  <si>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$ 166.020,01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</si>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</sst>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1.89" customWidth="1"/>
    <col min="3" max="3" width="1.89" customWidth="1"/>
    <col min="4" max="4" width="12.97" customWidth="1"/>
    <col min="5" max="5" width="55.08" customWidth="1"/>
    <col min="6" max="6" width="6.41" customWidth="1"/>
    <col min="7" max="7" width="2.19" customWidth="1"/>
    <col min="8" max="8" width="8.31" customWidth="1"/>
    <col min="9" max="9" width="3.06" customWidth="1"/>
    <col min="10" max="10" width="5.10" customWidth="1"/>
    <col min="11" max="11" width="8.0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40.8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6">
        <v>450416.410000</v>
      </c>
      <c r="H8" s="16"/>
      <c r="I8" s="16"/>
      <c r="J8" s="16">
        <f ca="1">ROUND(INDIRECT(ADDRESS(ROW()+(0), COLUMN()+(-4), 1))*INDIRECT(ADDRESS(ROW()+(0), COLUMN()+(-3), 1)), 2)</f>
        <v>450416.410000</v>
      </c>
      <c r="K8" s="16"/>
    </row>
    <row r="9" spans="1:11" ht="12.0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0.056000</v>
      </c>
      <c r="G9" s="20">
        <v>11654.210000</v>
      </c>
      <c r="H9" s="20"/>
      <c r="I9" s="20"/>
      <c r="J9" s="20">
        <f ca="1">ROUND(INDIRECT(ADDRESS(ROW()+(0), COLUMN()+(-4), 1))*INDIRECT(ADDRESS(ROW()+(0), COLUMN()+(-3), 1)), 2)</f>
        <v>652.640000</v>
      </c>
      <c r="K9" s="20"/>
    </row>
    <row r="10" spans="1:11" ht="12.00" thickBot="1" customHeight="1">
      <c r="A10" s="17" t="s">
        <v>17</v>
      </c>
      <c r="B10" s="21" t="s">
        <v>18</v>
      </c>
      <c r="C10" s="21"/>
      <c r="D10" s="22" t="s">
        <v>19</v>
      </c>
      <c r="E10" s="22"/>
      <c r="F10" s="23">
        <v>0.056000</v>
      </c>
      <c r="G10" s="24">
        <v>7644.300000</v>
      </c>
      <c r="H10" s="24"/>
      <c r="I10" s="24"/>
      <c r="J10" s="24">
        <f ca="1">ROUND(INDIRECT(ADDRESS(ROW()+(0), COLUMN()+(-4), 1))*INDIRECT(ADDRESS(ROW()+(0), COLUMN()+(-3), 1)), 2)</f>
        <v>428.080000</v>
      </c>
      <c r="K10" s="24"/>
    </row>
    <row r="11" spans="1:11" ht="12.00" thickBot="1" customHeight="1">
      <c r="A11" s="17"/>
      <c r="B11" s="12" t="s">
        <v>20</v>
      </c>
      <c r="C11" s="12"/>
      <c r="D11" s="10" t="s">
        <v>21</v>
      </c>
      <c r="E11" s="10"/>
      <c r="F11" s="14">
        <v>2.000000</v>
      </c>
      <c r="G11" s="16">
        <f ca="1">ROUND(SUM(INDIRECT(ADDRESS(ROW()+(-1), COLUMN()+(3), 1)),INDIRECT(ADDRESS(ROW()+(-2), COLUMN()+(3), 1)),INDIRECT(ADDRESS(ROW()+(-3), COLUMN()+(3), 1))), 2)</f>
        <v>451497.130000</v>
      </c>
      <c r="H11" s="16"/>
      <c r="I11" s="16"/>
      <c r="J11" s="16">
        <f ca="1">ROUND(INDIRECT(ADDRESS(ROW()+(0), COLUMN()+(-4), 1))*INDIRECT(ADDRESS(ROW()+(0), COLUMN()+(-3), 1))/100, 2)</f>
        <v>9029.940000</v>
      </c>
      <c r="K11" s="16"/>
    </row>
    <row r="12" spans="1:11" ht="12.00" thickBot="1" customHeight="1">
      <c r="A12" s="22"/>
      <c r="B12" s="21" t="s">
        <v>22</v>
      </c>
      <c r="C12" s="21"/>
      <c r="D12" s="22" t="s">
        <v>23</v>
      </c>
      <c r="E12" s="22"/>
      <c r="F12" s="23">
        <v>3.000000</v>
      </c>
      <c r="G12" s="24">
        <f ca="1">ROUND(SUM(INDIRECT(ADDRESS(ROW()+(-1), COLUMN()+(3), 1)),INDIRECT(ADDRESS(ROW()+(-2), COLUMN()+(3), 1)),INDIRECT(ADDRESS(ROW()+(-3), COLUMN()+(3), 1)),INDIRECT(ADDRESS(ROW()+(-4), COLUMN()+(3), 1))), 2)</f>
        <v>460527.070000</v>
      </c>
      <c r="H12" s="24"/>
      <c r="I12" s="24"/>
      <c r="J12" s="24">
        <f ca="1">ROUND(INDIRECT(ADDRESS(ROW()+(0), COLUMN()+(-4), 1))*INDIRECT(ADDRESS(ROW()+(0), COLUMN()+(-3), 1))/100, 2)</f>
        <v>13815.810000</v>
      </c>
      <c r="K12" s="24"/>
    </row>
    <row r="13" spans="1:11" ht="12.00" thickBot="1" customHeight="1">
      <c r="A13" s="6" t="s">
        <v>24</v>
      </c>
      <c r="B13" s="7"/>
      <c r="C13" s="7"/>
      <c r="D13" s="7"/>
      <c r="E13" s="7"/>
      <c r="F13" s="25"/>
      <c r="G13" s="6" t="s">
        <v>25</v>
      </c>
      <c r="H13" s="6"/>
      <c r="I13" s="6"/>
      <c r="J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474342.880000</v>
      </c>
      <c r="K13" s="26"/>
    </row>
  </sheetData>
  <mergeCells count="33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E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  <mergeCell ref="B12:C12"/>
    <mergeCell ref="D12:E12"/>
    <mergeCell ref="G12:I12"/>
    <mergeCell ref="J12:K12"/>
    <mergeCell ref="A13:E13"/>
    <mergeCell ref="G13:I13"/>
    <mergeCell ref="J13:K13"/>
  </mergeCells>
  <pageMargins left="0.620079" right="0.472441" top="0.472441" bottom="0.472441" header="0.0" footer="0.0"/>
  <pageSetup paperSize="9" orientation="portrait"/>
  <rowBreaks count="0" manualBreakCount="0">
    </rowBreaks>
</worksheet>
</file>