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<sst xmlns="http://schemas.openxmlformats.org/spreadsheetml/2006/main" count="26" uniqueCount="26">
  <si>
    <t xml:space="preserve"/>
  </si>
  <si>
    <t xml:space="preserve">ICP515</t>
  </si>
  <si>
    <t xml:space="preserve">Ud</t>
  </si>
  <si>
    <t xml:space="preserve">Derivación para línea frigorífica de líquido, de descarga de gas y de succión de gas.</t>
  </si>
  <si>
    <r>
      <rPr>
        <b/>
        <sz val="7.80"/>
        <color rgb="FF000000"/>
        <rFont val="A"/>
        <family val="2"/>
      </rPr>
      <t xml:space="preserve">Derivación de línea frigorífica formada por tres colectores, uno para la línea de líquido, otro para la línea de descarga de gas y otro para la línea de succión de gas, de 4 salidas cada uno, modelo RBM-HY2043FE "TOSHIBA"</t>
    </r>
    <r>
      <rPr>
        <sz val="7.80"/>
        <color rgb="FF000000"/>
        <rFont val="A"/>
        <family val="2"/>
      </rPr>
      <t xml:space="preserve">.</t>
    </r>
  </si>
  <si>
    <t xml:space="preserve">Descompuesto</t>
  </si>
  <si>
    <t xml:space="preserve">Ud</t>
  </si>
  <si>
    <t xml:space="preserve">Descomposición</t>
  </si>
  <si>
    <t xml:space="preserve">Rend.</t>
  </si>
  <si>
    <t xml:space="preserve">Precio unitario</t>
  </si>
  <si>
    <t xml:space="preserve">Precio partida</t>
  </si>
  <si>
    <t xml:space="preserve">mt42tsb535b</t>
  </si>
  <si>
    <t xml:space="preserve">Ud</t>
  </si>
  <si>
    <t xml:space="preserve">Conjunto de tres colectores, uno para la línea de líquido, otro para la línea de descarga de gas y otro para la línea de succión de gas, de 4 salidas cada uno, modelo RBM-HY2043FE "TOSHIBA", con una capacidad máxima de unidades interiores conectadas aguas abajo entre 39,8 y 70,3 kW.</t>
  </si>
  <si>
    <t xml:space="preserve">mo004</t>
  </si>
  <si>
    <t xml:space="preserve">h</t>
  </si>
  <si>
    <t xml:space="preserve">Oficial 1ª instalador de climatización.</t>
  </si>
  <si>
    <t xml:space="preserve">mo102</t>
  </si>
  <si>
    <t xml:space="preserve">h</t>
  </si>
  <si>
    <t xml:space="preserve">Ayudante instalador de climatización.</t>
  </si>
  <si>
    <t xml:space="preserve">%</t>
  </si>
  <si>
    <t xml:space="preserve">Medios auxiliares</t>
  </si>
  <si>
    <t xml:space="preserve">%</t>
  </si>
  <si>
    <t xml:space="preserve">Costes indirectos</t>
  </si>
  <si>
    <t xml:space="preserve">Coste de mantenimiento decenal: $ 416.786,64 en los primeros 10 años.</t>
  </si>
  <si>
    <t xml:space="preserve">Total: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</si>
</sst>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7.80"/>
      <color rgb="FF000000"/>
      <name val="A"/>
      <family val="2"/>
    </font>
    <font>
      <b/>
      <sz val="7.80"/>
      <color rgb="FF000000"/>
      <name val="A"/>
      <family val="2"/>
    </font>
  </fonts>
  <fills count="2">
    <fill>
      <patternFill patternType="none"/>
    </fill>
    <fill>
      <patternFill patternType="gray125"/>
    </fill>
  </fills>
  <borders count="9">
    <border>
      <left/>
      <right/>
      <top/>
      <bottom/>
      <diagonal/>
    </border>
    <border>
      <left/>
      <right/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</borders>
  <cellStyleXfs count="1">
    <xf numFmtId="0" fontId="0" fillId="0" borderId="0"/>
  </cellStyleXfs>
  <cellXfs count="27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1" xfId="0" applyFont="1" applyAlignment="1">
      <alignment horizontal="left" vertical="top" wrapText="1"/>
    </xf>
    <xf numFmtId="0" fontId="1" fillId="0" borderId="1" xfId="0" applyFont="1" applyAlignment="1">
      <alignment horizontal="center" vertical="top" wrapText="1"/>
    </xf>
    <xf numFmtId="0" fontId="0" fillId="0" borderId="1" xfId="0" applyFont="1" applyAlignment="1">
      <alignment horizontal="center" vertical="center" wrapText="1"/>
    </xf>
    <xf numFmtId="0" fontId="0" fillId="0" borderId="2" xfId="0" applyFont="1" applyAlignment="1">
      <alignment horizontal="left" vertical="top" wrapText="1"/>
    </xf>
    <xf numFmtId="0" fontId="0" fillId="0" borderId="3" xfId="0" applyFont="1" applyAlignment="1">
      <alignment horizontal="left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center" vertical="top" wrapText="1"/>
    </xf>
    <xf numFmtId="0" fontId="0" fillId="0" borderId="6" xfId="0" applyFont="1" applyAlignment="1">
      <alignment horizontal="left" vertical="top" wrapText="1"/>
    </xf>
    <xf numFmtId="0" fontId="0" fillId="0" borderId="0" xfId="0" applyFont="1" applyAlignment="1">
      <alignment horizontal="center" vertical="top" wrapText="1"/>
    </xf>
    <xf numFmtId="0" fontId="0" fillId="0" borderId="6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6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6" xfId="0" applyFont="1" applyAlignment="1">
      <alignment horizontal="right" vertical="top" wrapText="1"/>
    </xf>
    <xf numFmtId="0" fontId="0" fillId="0" borderId="7" xfId="0" applyFont="1" applyAlignment="1">
      <alignment horizontal="left" vertical="top" wrapText="1"/>
    </xf>
    <xf numFmtId="0" fontId="0" fillId="0" borderId="7" xfId="0" applyFont="1" applyAlignment="1">
      <alignment horizontal="center" vertical="top" wrapText="1"/>
    </xf>
    <xf numFmtId="200" fontId="0" fillId="0" borderId="7" xfId="0" applyFont="1" applyAlignment="1">
      <alignment horizontal="right" vertical="top" wrapText="1"/>
    </xf>
    <xf numFmtId="201" fontId="0" fillId="0" borderId="7" xfId="0" applyFont="1" applyAlignment="1">
      <alignment horizontal="right" vertical="top" wrapText="1"/>
    </xf>
    <xf numFmtId="0" fontId="0" fillId="0" borderId="8" xfId="0" applyFont="1" applyAlignment="1">
      <alignment horizontal="center" vertical="top" wrapText="1"/>
    </xf>
    <xf numFmtId="0" fontId="0" fillId="0" borderId="8" xfId="0" applyFont="1" applyAlignment="1">
      <alignment horizontal="left" vertical="top" wrapText="1"/>
    </xf>
    <xf numFmtId="200" fontId="0" fillId="0" borderId="8" xfId="0" applyFont="1" applyAlignment="1">
      <alignment horizontal="right" vertical="top" wrapText="1"/>
    </xf>
    <xf numFmtId="201" fontId="0" fillId="0" borderId="8" xfId="0" applyFont="1" applyAlignment="1">
      <alignment horizontal="right" vertical="top" wrapText="1"/>
    </xf>
    <xf numFmtId="0" fontId="0" fillId="0" borderId="4" xfId="0" applyFont="1" applyAlignment="1">
      <alignment horizontal="center" vertical="center" wrapText="1"/>
    </xf>
    <xf numFmtId="201" fontId="0" fillId="0" borderId="4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14.13" customWidth="1"/>
    <col min="2" max="2" width="3.79" customWidth="1"/>
    <col min="3" max="3" width="2.48" customWidth="1"/>
    <col min="4" max="4" width="19.23" customWidth="1"/>
    <col min="5" max="5" width="41.82" customWidth="1"/>
    <col min="6" max="6" width="4.52" customWidth="1"/>
    <col min="7" max="7" width="6.41" customWidth="1"/>
    <col min="8" max="8" width="1.75" customWidth="1"/>
    <col min="9" max="9" width="11.80" customWidth="1"/>
    <col min="10" max="10" width="0.73" customWidth="1"/>
    <col min="11" max="11" width="12.39" customWidth="1"/>
  </cols>
  <sheetData>
    <row r="1" spans="1:1" ht="1.80" thickBot="1" customHeight="1">
      <c r="A1" s="1" t="s">
        <v>0</v>
      </c>
      <c r="B1" s="1"/>
      <c r="C1" s="1"/>
      <c r="D1" s="1"/>
      <c r="E1" s="1"/>
      <c r="F1" s="1"/>
      <c r="G1" s="1"/>
      <c r="H1" s="1"/>
      <c r="I1" s="1"/>
      <c r="J1" s="1"/>
      <c r="K1" s="1"/>
    </row>
    <row r="3" spans="1:11" ht="21.60" thickBot="1" customHeight="1">
      <c r="A3" s="3" t="s">
        <v>1</v>
      </c>
      <c r="B3" s="3"/>
      <c r="C3" s="3"/>
      <c r="D3" s="4" t="s">
        <v>2</v>
      </c>
      <c r="E3" s="3" t="s">
        <v>3</v>
      </c>
      <c r="F3" s="5"/>
      <c r="G3" s="5"/>
      <c r="H3" s="5"/>
      <c r="I3" s="5"/>
      <c r="J3" s="5"/>
      <c r="K3" s="5"/>
    </row>
    <row r="4" spans="1:11" ht="21.60" thickBot="1" customHeight="1">
      <c r="A4" s="6" t="s">
        <v>4</v>
      </c>
      <c r="B4" s="6"/>
      <c r="C4" s="6"/>
      <c r="D4" s="7"/>
      <c r="E4" s="7"/>
      <c r="F4" s="7"/>
      <c r="G4" s="7"/>
      <c r="H4" s="7"/>
      <c r="I4" s="7"/>
      <c r="J4" s="7"/>
      <c r="K4" s="8"/>
    </row>
    <row r="7" spans="1:11" ht="12.00" thickBot="1" customHeight="1">
      <c r="A7" s="9" t="s">
        <v>5</v>
      </c>
      <c r="B7" s="9" t="s">
        <v>6</v>
      </c>
      <c r="C7" s="9" t="s">
        <v>7</v>
      </c>
      <c r="D7" s="9"/>
      <c r="E7" s="9"/>
      <c r="F7" s="9"/>
      <c r="G7" s="9" t="s">
        <v>8</v>
      </c>
      <c r="H7" s="9" t="s">
        <v>9</v>
      </c>
      <c r="I7" s="9"/>
      <c r="J7" s="9" t="s">
        <v>10</v>
      </c>
      <c r="K7" s="9"/>
    </row>
    <row r="8" spans="1:11" ht="40.80" thickBot="1" customHeight="1">
      <c r="A8" s="10" t="s">
        <v>11</v>
      </c>
      <c r="B8" s="12" t="s">
        <v>12</v>
      </c>
      <c r="C8" s="10" t="s">
        <v>13</v>
      </c>
      <c r="D8" s="10"/>
      <c r="E8" s="10"/>
      <c r="F8" s="10"/>
      <c r="G8" s="14">
        <v>1.000000</v>
      </c>
      <c r="H8" s="16">
        <v>1132384.900000</v>
      </c>
      <c r="I8" s="16"/>
      <c r="J8" s="16">
        <f ca="1">ROUND(INDIRECT(ADDRESS(ROW()+(0), COLUMN()+(-3), 1))*INDIRECT(ADDRESS(ROW()+(0), COLUMN()+(-2), 1)), 2)</f>
        <v>1132384.900000</v>
      </c>
      <c r="K8" s="16"/>
    </row>
    <row r="9" spans="1:11" ht="12.00" thickBot="1" customHeight="1">
      <c r="A9" s="17" t="s">
        <v>14</v>
      </c>
      <c r="B9" s="18" t="s">
        <v>15</v>
      </c>
      <c r="C9" s="17" t="s">
        <v>16</v>
      </c>
      <c r="D9" s="17"/>
      <c r="E9" s="17"/>
      <c r="F9" s="17"/>
      <c r="G9" s="19">
        <v>0.056000</v>
      </c>
      <c r="H9" s="20">
        <v>11654.210000</v>
      </c>
      <c r="I9" s="20"/>
      <c r="J9" s="20">
        <f ca="1">ROUND(INDIRECT(ADDRESS(ROW()+(0), COLUMN()+(-3), 1))*INDIRECT(ADDRESS(ROW()+(0), COLUMN()+(-2), 1)), 2)</f>
        <v>652.640000</v>
      </c>
      <c r="K9" s="20"/>
    </row>
    <row r="10" spans="1:11" ht="12.00" thickBot="1" customHeight="1">
      <c r="A10" s="17" t="s">
        <v>17</v>
      </c>
      <c r="B10" s="21" t="s">
        <v>18</v>
      </c>
      <c r="C10" s="22" t="s">
        <v>19</v>
      </c>
      <c r="D10" s="22"/>
      <c r="E10" s="22"/>
      <c r="F10" s="22"/>
      <c r="G10" s="23">
        <v>0.056000</v>
      </c>
      <c r="H10" s="24">
        <v>7644.300000</v>
      </c>
      <c r="I10" s="24"/>
      <c r="J10" s="24">
        <f ca="1">ROUND(INDIRECT(ADDRESS(ROW()+(0), COLUMN()+(-3), 1))*INDIRECT(ADDRESS(ROW()+(0), COLUMN()+(-2), 1)), 2)</f>
        <v>428.080000</v>
      </c>
      <c r="K10" s="24"/>
    </row>
    <row r="11" spans="1:11" ht="12.00" thickBot="1" customHeight="1">
      <c r="A11" s="17"/>
      <c r="B11" s="12" t="s">
        <v>20</v>
      </c>
      <c r="C11" s="10" t="s">
        <v>21</v>
      </c>
      <c r="D11" s="10"/>
      <c r="E11" s="10"/>
      <c r="F11" s="10"/>
      <c r="G11" s="14">
        <v>2.000000</v>
      </c>
      <c r="H11" s="16">
        <f ca="1">ROUND(SUM(INDIRECT(ADDRESS(ROW()+(-1), COLUMN()+(2), 1)),INDIRECT(ADDRESS(ROW()+(-2), COLUMN()+(2), 1)),INDIRECT(ADDRESS(ROW()+(-3), COLUMN()+(2), 1))), 2)</f>
        <v>1133465.620000</v>
      </c>
      <c r="I11" s="16"/>
      <c r="J11" s="16">
        <f ca="1">ROUND(INDIRECT(ADDRESS(ROW()+(0), COLUMN()+(-3), 1))*INDIRECT(ADDRESS(ROW()+(0), COLUMN()+(-2), 1))/100, 2)</f>
        <v>22669.310000</v>
      </c>
      <c r="K11" s="16"/>
    </row>
    <row r="12" spans="1:11" ht="12.00" thickBot="1" customHeight="1">
      <c r="A12" s="22"/>
      <c r="B12" s="21" t="s">
        <v>22</v>
      </c>
      <c r="C12" s="22" t="s">
        <v>23</v>
      </c>
      <c r="D12" s="22"/>
      <c r="E12" s="22"/>
      <c r="F12" s="22"/>
      <c r="G12" s="23">
        <v>3.000000</v>
      </c>
      <c r="H12" s="24">
        <f ca="1">ROUND(SUM(INDIRECT(ADDRESS(ROW()+(-1), COLUMN()+(2), 1)),INDIRECT(ADDRESS(ROW()+(-2), COLUMN()+(2), 1)),INDIRECT(ADDRESS(ROW()+(-3), COLUMN()+(2), 1)),INDIRECT(ADDRESS(ROW()+(-4), COLUMN()+(2), 1))), 2)</f>
        <v>1156134.930000</v>
      </c>
      <c r="I12" s="24"/>
      <c r="J12" s="24">
        <f ca="1">ROUND(INDIRECT(ADDRESS(ROW()+(0), COLUMN()+(-3), 1))*INDIRECT(ADDRESS(ROW()+(0), COLUMN()+(-2), 1))/100, 2)</f>
        <v>34684.050000</v>
      </c>
      <c r="K12" s="24"/>
    </row>
    <row r="13" spans="1:11" ht="12.00" thickBot="1" customHeight="1">
      <c r="A13" s="6" t="s">
        <v>24</v>
      </c>
      <c r="B13" s="7"/>
      <c r="C13" s="7"/>
      <c r="D13" s="7"/>
      <c r="E13" s="7"/>
      <c r="F13" s="7"/>
      <c r="G13" s="25"/>
      <c r="H13" s="6" t="s">
        <v>25</v>
      </c>
      <c r="I13" s="6"/>
      <c r="J13" s="26">
        <f ca="1">ROUND(SUM(INDIRECT(ADDRESS(ROW()+(-1), COLUMN()+(0), 1)),INDIRECT(ADDRESS(ROW()+(-2), COLUMN()+(0), 1)),INDIRECT(ADDRESS(ROW()+(-3), COLUMN()+(0), 1)),INDIRECT(ADDRESS(ROW()+(-4), COLUMN()+(0), 1)),INDIRECT(ADDRESS(ROW()+(-5), COLUMN()+(0), 1))), 2)</f>
        <v>1190818.980000</v>
      </c>
      <c r="K13" s="26"/>
    </row>
  </sheetData>
  <mergeCells count="26">
    <mergeCell ref="A1:K1"/>
    <mergeCell ref="A3:C3"/>
    <mergeCell ref="F3:H3"/>
    <mergeCell ref="I3:J3"/>
    <mergeCell ref="A4:K4"/>
    <mergeCell ref="C7:F7"/>
    <mergeCell ref="H7:I7"/>
    <mergeCell ref="J7:K7"/>
    <mergeCell ref="C8:F8"/>
    <mergeCell ref="H8:I8"/>
    <mergeCell ref="J8:K8"/>
    <mergeCell ref="C9:F9"/>
    <mergeCell ref="H9:I9"/>
    <mergeCell ref="J9:K9"/>
    <mergeCell ref="C10:F10"/>
    <mergeCell ref="H10:I10"/>
    <mergeCell ref="J10:K10"/>
    <mergeCell ref="C11:F11"/>
    <mergeCell ref="H11:I11"/>
    <mergeCell ref="J11:K11"/>
    <mergeCell ref="C12:F12"/>
    <mergeCell ref="H12:I12"/>
    <mergeCell ref="J12:K12"/>
    <mergeCell ref="A13:F13"/>
    <mergeCell ref="H13:I13"/>
    <mergeCell ref="J13:K13"/>
  </mergeCells>
  <pageMargins left="0.620079" right="0.472441" top="0.472441" bottom="0.472441" header="0.0" footer="0.0"/>
  <pageSetup paperSize="9" orientation="portrait"/>
  <rowBreaks count="0" manualBreakCount="0">
    </rowBreaks>
</worksheet>
</file>