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<sst xmlns="http://schemas.openxmlformats.org/spreadsheetml/2006/main" count="32" uniqueCount="32">
  <si>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</si>
  <si>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NIO030</t>
  </si>
  <si>
    <t xml:space="preserve">Ud</t>
  </si>
  <si>
    <t xml:space="preserve">Sellado impermeabilizante de hueco pasamuros para paso de los tensores del encofrado, en muro de concreto.</t>
  </si>
  <si>
    <r>
      <rPr>
        <sz val="8.25"/>
        <color rgb="FF000000"/>
        <rFont val="Arial"/>
        <family val="2"/>
      </rPr>
      <t xml:space="preserve">Sellado impermeabilizante de hueco pasamuros de entre 20 y 25 mm de diámetro interior para paso de los tensores del encofrado, en muro de concreto, con cordón de polietileno expandido de celdas cerradas, de sección circular de 20 mm de diámetro, para fondo de junta; masilla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de 13,6 cm³ / 50 cm², Euroclase F de reacción al fuego, Euroclase F de reacción al fuego.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</si>
  <si>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</si>
  <si>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</si>
  <si>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</si>
  <si>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</si>
  <si>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</si>
  <si>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</si>
  <si>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</si>
  <si>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</si>
  <si>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</si>
  <si>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</si>
  <si>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</si>
  <si>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</si>
  <si>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</si>
  <si>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</si>
  <si>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</si>
  <si>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de 13,6 cm³ / 50 cm², compuesto de cementos especiales, agregados de granulometría seleccionada, polímeros especiales y fibras, con bajo contenido en cromato y exento de cloruros, para reparación superficial y acabado de estructuras de concreto.</t>
  </si>
  <si>
    <t xml:space="preserve">Subtotal materiales:</t>
  </si>
  <si>
    <t xml:space="preserve">Mano de obra</t>
  </si>
  <si>
    <t xml:space="preserve">mo070</t>
  </si>
  <si>
    <t xml:space="preserve">h</t>
  </si>
  <si>
    <t xml:space="preserve">Ayudante aplicador de productos impermeabilizantes.</t>
  </si>
  <si>
    <t xml:space="preserve">Subtotal mano de obra:</t>
  </si>
  <si>
    <t xml:space="preserve">Herramienta menor</t>
  </si>
  <si>
    <t xml:space="preserve">%</t>
  </si>
  <si>
    <t xml:space="preserve">Herramienta menor</t>
  </si>
  <si>
    <t xml:space="preserve">Coste de mantenimiento decenal: $ 46,62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</si>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</sst>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93"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886.14</v>
      </c>
      <c r="H10" s="12">
        <f ca="1">ROUND(INDIRECT(ADDRESS(ROW()+(0), COLUMN()+(-2), 1))*INDIRECT(ADDRESS(ROW()+(0), COLUMN()+(-1), 1)), 2)</f>
        <v>221.54</v>
      </c>
    </row>
    <row r="11" spans="1:8" ht="45.00" thickBot="1" customHeight="1">
      <c r="A11" s="1" t="s">
        <v>15</v>
      </c>
      <c r="B11" s="1"/>
      <c r="C11" s="10" t="s">
        <v>16</v>
      </c>
      <c r="D11" s="10"/>
      <c r="E11" s="1" t="s">
        <v>17</v>
      </c>
      <c r="F11" s="11">
        <v>0.026</v>
      </c>
      <c r="G11" s="12">
        <v>44254.7</v>
      </c>
      <c r="H11" s="12">
        <f ca="1">ROUND(INDIRECT(ADDRESS(ROW()+(0), COLUMN()+(-2), 1))*INDIRECT(ADDRESS(ROW()+(0), COLUMN()+(-1), 1)), 2)</f>
        <v>1150.62</v>
      </c>
    </row>
    <row r="12" spans="1:8" ht="76.50" thickBot="1" customHeight="1">
      <c r="A12" s="1" t="s">
        <v>18</v>
      </c>
      <c r="B12" s="1"/>
      <c r="C12" s="10" t="s">
        <v>19</v>
      </c>
      <c r="D12" s="10"/>
      <c r="E12" s="1" t="s">
        <v>20</v>
      </c>
      <c r="F12" s="13">
        <v>0.03</v>
      </c>
      <c r="G12" s="14">
        <v>3424.66</v>
      </c>
      <c r="H12" s="14">
        <f ca="1">ROUND(INDIRECT(ADDRESS(ROW()+(0), COLUMN()+(-2), 1))*INDIRECT(ADDRESS(ROW()+(0), COLUMN()+(-1), 1)), 2)</f>
        <v>102.74</v>
      </c>
    </row>
    <row r="13" spans="1:8" ht="13.50" thickBot="1" customHeight="1">
      <c r="A13" s="15"/>
      <c r="B13" s="15"/>
      <c r="C13" s="15"/>
      <c r="D13" s="15"/>
      <c r="E13" s="15"/>
      <c r="F13" s="9" t="s">
        <v>21</v>
      </c>
      <c r="G13" s="9"/>
      <c r="H13" s="17">
        <f ca="1">ROUND(SUM(INDIRECT(ADDRESS(ROW()+(-1), COLUMN()+(0), 1)),INDIRECT(ADDRESS(ROW()+(-2), COLUMN()+(0), 1)),INDIRECT(ADDRESS(ROW()+(-3), COLUMN()+(0), 1))), 2)</f>
        <v>1474.9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0.039</v>
      </c>
      <c r="G15" s="14">
        <v>20774.2</v>
      </c>
      <c r="H15" s="14">
        <f ca="1">ROUND(INDIRECT(ADDRESS(ROW()+(0), COLUMN()+(-2), 1))*INDIRECT(ADDRESS(ROW()+(0), COLUMN()+(-1), 1)), 2)</f>
        <v>810.19</v>
      </c>
    </row>
    <row r="16" spans="1:8" ht="13.50" thickBot="1" customHeight="1">
      <c r="A16" s="15"/>
      <c r="B16" s="15"/>
      <c r="C16" s="15"/>
      <c r="D16" s="15"/>
      <c r="E16" s="15"/>
      <c r="F16" s="9" t="s">
        <v>26</v>
      </c>
      <c r="G16" s="9"/>
      <c r="H16" s="17">
        <f ca="1">ROUND(SUM(INDIRECT(ADDRESS(ROW()+(-1), COLUMN()+(0), 1))), 2)</f>
        <v>810.19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2285.09</v>
      </c>
      <c r="H18" s="14">
        <f ca="1">ROUND(INDIRECT(ADDRESS(ROW()+(0), COLUMN()+(-2), 1))*INDIRECT(ADDRESS(ROW()+(0), COLUMN()+(-1), 1))/100, 2)</f>
        <v>45.7</v>
      </c>
    </row>
    <row r="19" spans="1:8" ht="13.50" thickBot="1" customHeight="1">
      <c r="A19" s="21" t="s">
        <v>30</v>
      </c>
      <c r="B19" s="21"/>
      <c r="C19" s="22"/>
      <c r="D19" s="22"/>
      <c r="E19" s="23"/>
      <c r="F19" s="24" t="s">
        <v>31</v>
      </c>
      <c r="G19" s="25"/>
      <c r="H19" s="26">
        <f ca="1">ROUND(SUM(INDIRECT(ADDRESS(ROW()+(-1), COLUMN()+(0), 1)),INDIRECT(ADDRESS(ROW()+(-3), COLUMN()+(0), 1)),INDIRECT(ADDRESS(ROW()+(-6), COLUMN()+(0), 1))), 2)</f>
        <v>2330.79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