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<sst xmlns="http://schemas.openxmlformats.org/spreadsheetml/2006/main" count="50" uniqueCount="50">
  <si>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</si>
  <si>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</si>
  <si>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</si>
  <si>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principal de madera.</t>
  </si>
  <si>
    <t xml:space="preserve">Puerta principal de 210x90x3,7 cm, hoja con bastidor, refuerzos y paneles de madera maciza de cedro (Cedrela sp), barnizada en taller; marco de madera para pintar; tapaluces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</si>
  <si>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</si>
  <si>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</si>
  <si>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</si>
  <si>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</si>
  <si>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</si>
  <si>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</si>
  <si>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mt22aap050la</t>
  </si>
  <si>
    <t xml:space="preserve">Ud</t>
  </si>
  <si>
    <t xml:space="preserve">Marco de madera para pintar, para puerta de una hoja, con elementos de fijación.</t>
  </si>
  <si>
    <t xml:space="preserve">mt22atc010NK</t>
  </si>
  <si>
    <t xml:space="preserve">m</t>
  </si>
  <si>
    <t xml:space="preserve">Tapaluces macizo, 70x10 mm.</t>
  </si>
  <si>
    <t xml:space="preserve">mt22ppf130ab</t>
  </si>
  <si>
    <t xml:space="preserve">Ud</t>
  </si>
  <si>
    <t xml:space="preserve">Hoja de puerta principal sólida, compuesta por bastidor, refuerzos y paneles de madera maciza de cedro (Cedrela sp), barnizada en taller, 210x90x3,7 cm, según NTC 1829.</t>
  </si>
  <si>
    <t xml:space="preserve">mt23ial010a</t>
  </si>
  <si>
    <t xml:space="preserve">Ud</t>
  </si>
  <si>
    <t xml:space="preserve">Bisagra de seguridad de 140x70 mm, en latón negro brillo, para puerta principal.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</si>
  <si>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</si>
  <si>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</si>
  <si>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</si>
  <si>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</si>
  <si>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</si>
  <si>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</si>
  <si>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mt23hal010a</t>
  </si>
  <si>
    <t xml:space="preserve">Ud</t>
  </si>
  <si>
    <t xml:space="preserve">Juego de manija y escudo largo en el interior, en latón negro brillo, serie básica, para puerta principal.</t>
  </si>
  <si>
    <t xml:space="preserve">mt23hal020a</t>
  </si>
  <si>
    <t xml:space="preserve">Ud</t>
  </si>
  <si>
    <t xml:space="preserve">Tiradera exterior con escudo en latón negro brillo, serie básica, para puerta principal.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</si>
  <si>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</si>
  <si>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</si>
  <si>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principal.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</si>
  <si>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</si>
  <si>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</si>
  <si>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</si>
  <si>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</si>
  <si>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</si>
  <si>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</si>
  <si>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</si>
  <si>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</si>
  <si>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</si>
  <si>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</si>
  <si>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$ 213.960,19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</si>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</sst>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72" customWidth="1"/>
    <col min="5" max="5" width="52.60" customWidth="1"/>
    <col min="6" max="6" width="7.58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41158.520000</v>
      </c>
      <c r="H8" s="16"/>
      <c r="I8" s="16">
        <f ca="1">ROUND(INDIRECT(ADDRESS(ROW()+(0), COLUMN()+(-3), 1))*INDIRECT(ADDRESS(ROW()+(0), COLUMN()+(-2), 1)), 2)</f>
        <v>41158.520000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10.600000</v>
      </c>
      <c r="G9" s="20">
        <v>4038.510000</v>
      </c>
      <c r="H9" s="20"/>
      <c r="I9" s="20">
        <f ca="1">ROUND(INDIRECT(ADDRESS(ROW()+(0), COLUMN()+(-3), 1))*INDIRECT(ADDRESS(ROW()+(0), COLUMN()+(-2), 1)), 2)</f>
        <v>42808.210000</v>
      </c>
      <c r="J9" s="20"/>
    </row>
    <row r="10" spans="1:10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1589978.840000</v>
      </c>
      <c r="H10" s="20"/>
      <c r="I10" s="20">
        <f ca="1">ROUND(INDIRECT(ADDRESS(ROW()+(0), COLUMN()+(-3), 1))*INDIRECT(ADDRESS(ROW()+(0), COLUMN()+(-2), 1)), 2)</f>
        <v>1589978.840000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4.000000</v>
      </c>
      <c r="G11" s="20">
        <v>13175.430000</v>
      </c>
      <c r="H11" s="20"/>
      <c r="I11" s="20">
        <f ca="1">ROUND(INDIRECT(ADDRESS(ROW()+(0), COLUMN()+(-3), 1))*INDIRECT(ADDRESS(ROW()+(0), COLUMN()+(-2), 1)), 2)</f>
        <v>52701.720000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24.000000</v>
      </c>
      <c r="G12" s="20">
        <v>138.620000</v>
      </c>
      <c r="H12" s="20"/>
      <c r="I12" s="20">
        <f ca="1">ROUND(INDIRECT(ADDRESS(ROW()+(0), COLUMN()+(-3), 1))*INDIRECT(ADDRESS(ROW()+(0), COLUMN()+(-2), 1)), 2)</f>
        <v>3326.880000</v>
      </c>
      <c r="J12" s="20"/>
    </row>
    <row r="13" spans="1:10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42584.560000</v>
      </c>
      <c r="H13" s="20"/>
      <c r="I13" s="20">
        <f ca="1">ROUND(INDIRECT(ADDRESS(ROW()+(0), COLUMN()+(-3), 1))*INDIRECT(ADDRESS(ROW()+(0), COLUMN()+(-2), 1)), 2)</f>
        <v>42584.560000</v>
      </c>
      <c r="J13" s="20"/>
    </row>
    <row r="14" spans="1:10" ht="21.6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1.000000</v>
      </c>
      <c r="G14" s="20">
        <v>24752.280000</v>
      </c>
      <c r="H14" s="20"/>
      <c r="I14" s="20">
        <f ca="1">ROUND(INDIRECT(ADDRESS(ROW()+(0), COLUMN()+(-3), 1))*INDIRECT(ADDRESS(ROW()+(0), COLUMN()+(-2), 1)), 2)</f>
        <v>24752.280000</v>
      </c>
      <c r="J14" s="20"/>
    </row>
    <row r="15" spans="1:10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1.000000</v>
      </c>
      <c r="G15" s="20">
        <v>19337.710000</v>
      </c>
      <c r="H15" s="20"/>
      <c r="I15" s="20">
        <f ca="1">ROUND(INDIRECT(ADDRESS(ROW()+(0), COLUMN()+(-3), 1))*INDIRECT(ADDRESS(ROW()+(0), COLUMN()+(-2), 1)), 2)</f>
        <v>19337.710000</v>
      </c>
      <c r="J15" s="20"/>
    </row>
    <row r="16" spans="1:10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1.000000</v>
      </c>
      <c r="G16" s="20">
        <v>2449.440000</v>
      </c>
      <c r="H16" s="20"/>
      <c r="I16" s="20">
        <f ca="1">ROUND(INDIRECT(ADDRESS(ROW()+(0), COLUMN()+(-3), 1))*INDIRECT(ADDRESS(ROW()+(0), COLUMN()+(-2), 1)), 2)</f>
        <v>2449.440000</v>
      </c>
      <c r="J16" s="20"/>
    </row>
    <row r="17" spans="1:10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1.683000</v>
      </c>
      <c r="G17" s="20">
        <v>11484.170000</v>
      </c>
      <c r="H17" s="20"/>
      <c r="I17" s="20">
        <f ca="1">ROUND(INDIRECT(ADDRESS(ROW()+(0), COLUMN()+(-3), 1))*INDIRECT(ADDRESS(ROW()+(0), COLUMN()+(-2), 1)), 2)</f>
        <v>19327.860000</v>
      </c>
      <c r="J17" s="20"/>
    </row>
    <row r="18" spans="1:10" ht="12.00" thickBot="1" customHeight="1">
      <c r="A18" s="17" t="s">
        <v>41</v>
      </c>
      <c r="B18" s="21" t="s">
        <v>42</v>
      </c>
      <c r="C18" s="21"/>
      <c r="D18" s="22" t="s">
        <v>43</v>
      </c>
      <c r="E18" s="22"/>
      <c r="F18" s="23">
        <v>1.683000</v>
      </c>
      <c r="G18" s="24">
        <v>7715.510000</v>
      </c>
      <c r="H18" s="24"/>
      <c r="I18" s="24">
        <f ca="1">ROUND(INDIRECT(ADDRESS(ROW()+(0), COLUMN()+(-3), 1))*INDIRECT(ADDRESS(ROW()+(0), COLUMN()+(-2), 1)), 2)</f>
        <v>12985.200000</v>
      </c>
      <c r="J18" s="24"/>
    </row>
    <row r="19" spans="1:10" ht="12.00" thickBot="1" customHeight="1">
      <c r="A19" s="17"/>
      <c r="B19" s="12" t="s">
        <v>44</v>
      </c>
      <c r="C19" s="12"/>
      <c r="D19" s="10" t="s">
        <v>45</v>
      </c>
      <c r="E19" s="10"/>
      <c r="F19" s="14">
        <v>2.000000</v>
      </c>
      <c r="G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1851411.220000</v>
      </c>
      <c r="H19" s="16"/>
      <c r="I19" s="16">
        <f ca="1">ROUND(INDIRECT(ADDRESS(ROW()+(0), COLUMN()+(-3), 1))*INDIRECT(ADDRESS(ROW()+(0), COLUMN()+(-2), 1))/100, 2)</f>
        <v>37028.220000</v>
      </c>
      <c r="J19" s="16"/>
    </row>
    <row r="20" spans="1:10" ht="12.00" thickBot="1" customHeight="1">
      <c r="A20" s="22"/>
      <c r="B20" s="21" t="s">
        <v>46</v>
      </c>
      <c r="C20" s="21"/>
      <c r="D20" s="22" t="s">
        <v>47</v>
      </c>
      <c r="E20" s="22"/>
      <c r="F20" s="23">
        <v>3.000000</v>
      </c>
      <c r="G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1888439.440000</v>
      </c>
      <c r="H20" s="24"/>
      <c r="I20" s="24">
        <f ca="1">ROUND(INDIRECT(ADDRESS(ROW()+(0), COLUMN()+(-3), 1))*INDIRECT(ADDRESS(ROW()+(0), COLUMN()+(-2), 1))/100, 2)</f>
        <v>56653.180000</v>
      </c>
      <c r="J20" s="24"/>
    </row>
    <row r="21" spans="1:10" ht="12.00" thickBot="1" customHeight="1">
      <c r="A21" s="6" t="s">
        <v>48</v>
      </c>
      <c r="B21" s="7"/>
      <c r="C21" s="7"/>
      <c r="D21" s="7"/>
      <c r="E21" s="7"/>
      <c r="F21" s="25"/>
      <c r="G21" s="6" t="s">
        <v>49</v>
      </c>
      <c r="H21" s="6"/>
      <c r="I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1945092.620000</v>
      </c>
      <c r="J21" s="26"/>
    </row>
  </sheetData>
  <mergeCells count="65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A21:E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