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<sst xmlns="http://schemas.openxmlformats.org/spreadsheetml/2006/main" count="26" uniqueCount="26">
  <si>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</si>
  <si>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PPE010</t>
  </si>
  <si>
    <t xml:space="preserve">Ud</t>
  </si>
  <si>
    <t xml:space="preserve">Puerta estanca al aire.</t>
  </si>
  <si>
    <r>
      <rPr>
        <b/>
        <sz val="7.80"/>
        <color rgb="FF000000"/>
        <rFont val="Arial"/>
        <family val="2"/>
      </rPr>
      <t xml:space="preserve">Puerta de acero estanca al aire (presión máxima 1000 Pa), de 500x1500 mm</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</si>
  <si>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</si>
  <si>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</si>
  <si>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</si>
  <si>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</si>
  <si>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</si>
  <si>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</si>
  <si>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mt42trx390aaaa</t>
  </si>
  <si>
    <t xml:space="preserve">Ud</t>
  </si>
  <si>
    <t xml:space="preserve">Puerta de acero estanca al aire (fuga de aire de 2 m³/h a 1000 Pa), de 500x1500 mm, hoja de puerta de doble pared, de 44 mm de espesor, marco de anclaje de lámina de acero galvanizado con aislamiento de lana de roca, manecillas para accionamiento por ambos lados de aluminio fundido a presión, junta estanca de caucho APT.</t>
  </si>
  <si>
    <t xml:space="preserve">mo019</t>
  </si>
  <si>
    <t xml:space="preserve">h</t>
  </si>
  <si>
    <t xml:space="preserve">Oficial 1ª de obra blanca.</t>
  </si>
  <si>
    <t xml:space="preserve">mo075</t>
  </si>
  <si>
    <t xml:space="preserve">h</t>
  </si>
  <si>
    <t xml:space="preserve">Ayudante de obra blanca.</t>
  </si>
  <si>
    <t xml:space="preserve">%</t>
  </si>
  <si>
    <t xml:space="preserve">Medios auxiliares</t>
  </si>
  <si>
    <t xml:space="preserve">%</t>
  </si>
  <si>
    <t xml:space="preserve">Costes indirectos</t>
  </si>
  <si>
    <t xml:space="preserve">Coste de mantenimiento decenal: $ 311.380,52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</si>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</sst>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1" customWidth="1"/>
    <col min="2" max="2" width="6.56" customWidth="1"/>
    <col min="3" max="3" width="3.93" customWidth="1"/>
    <col min="4" max="4" width="67.17" customWidth="1"/>
    <col min="5" max="5" width="6.41" customWidth="1"/>
    <col min="6" max="6" width="13.55" customWidth="1"/>
    <col min="7" max="7" width="13.11" customWidth="1"/>
  </cols>
  <sheetData>
    <row r="1" spans="1:1" ht="1.80" thickBot="1" customHeight="1">
      <c r="A1" s="1" t="s">
        <v>0</v>
      </c>
      <c r="B1" s="1"/>
      <c r="C1" s="1"/>
      <c r="D1" s="1"/>
      <c r="E1" s="1"/>
      <c r="F1" s="1"/>
      <c r="G1" s="1"/>
    </row>
    <row r="3" spans="1:7" ht="12.00" thickBot="1" customHeight="1">
      <c r="A3" s="3" t="s">
        <v>1</v>
      </c>
      <c r="B3" s="4" t="s">
        <v>2</v>
      </c>
      <c r="C3" s="3" t="s">
        <v>3</v>
      </c>
      <c r="D3" s="3"/>
      <c r="E3" s="3"/>
      <c r="F3" s="3"/>
      <c r="G3" s="3"/>
    </row>
    <row r="4" spans="1:7" ht="12.00" thickBot="1" customHeight="1">
      <c r="A4" s="6" t="s">
        <v>4</v>
      </c>
      <c r="B4" s="7"/>
      <c r="C4" s="7"/>
      <c r="D4" s="7"/>
      <c r="E4" s="7"/>
      <c r="F4" s="7"/>
      <c r="G4" s="7"/>
    </row>
    <row r="7" spans="1:7" ht="12.00" thickBot="1" customHeight="1">
      <c r="A7" s="9" t="s">
        <v>5</v>
      </c>
      <c r="B7" s="9"/>
      <c r="C7" s="9" t="s">
        <v>6</v>
      </c>
      <c r="D7" s="9" t="s">
        <v>7</v>
      </c>
      <c r="E7" s="9" t="s">
        <v>8</v>
      </c>
      <c r="F7" s="9" t="s">
        <v>9</v>
      </c>
      <c r="G7" s="9" t="s">
        <v>10</v>
      </c>
    </row>
    <row r="8" spans="1:7" ht="50.40" thickBot="1" customHeight="1">
      <c r="A8" s="10" t="s">
        <v>11</v>
      </c>
      <c r="B8" s="10"/>
      <c r="C8" s="12" t="s">
        <v>12</v>
      </c>
      <c r="D8" s="10" t="s">
        <v>13</v>
      </c>
      <c r="E8" s="14">
        <v>1.000000</v>
      </c>
      <c r="F8" s="16">
        <v>1736521.760000</v>
      </c>
      <c r="G8" s="16">
        <f ca="1">ROUND(INDIRECT(ADDRESS(ROW()+(0), COLUMN()+(-2), 1))*INDIRECT(ADDRESS(ROW()+(0), COLUMN()+(-1), 1)), 2)</f>
        <v>1736521.760000</v>
      </c>
    </row>
    <row r="9" spans="1:7" ht="12.00" thickBot="1" customHeight="1">
      <c r="A9" s="17" t="s">
        <v>14</v>
      </c>
      <c r="B9" s="17"/>
      <c r="C9" s="18" t="s">
        <v>15</v>
      </c>
      <c r="D9" s="17" t="s">
        <v>16</v>
      </c>
      <c r="E9" s="19">
        <v>0.365000</v>
      </c>
      <c r="F9" s="20">
        <v>11274.890000</v>
      </c>
      <c r="G9" s="20">
        <f ca="1">ROUND(INDIRECT(ADDRESS(ROW()+(0), COLUMN()+(-2), 1))*INDIRECT(ADDRESS(ROW()+(0), COLUMN()+(-1), 1)), 2)</f>
        <v>4115.330000</v>
      </c>
    </row>
    <row r="10" spans="1:7" ht="12.00" thickBot="1" customHeight="1">
      <c r="A10" s="17" t="s">
        <v>17</v>
      </c>
      <c r="B10" s="17"/>
      <c r="C10" s="21" t="s">
        <v>18</v>
      </c>
      <c r="D10" s="22" t="s">
        <v>19</v>
      </c>
      <c r="E10" s="23">
        <v>0.365000</v>
      </c>
      <c r="F10" s="24">
        <v>7658.540000</v>
      </c>
      <c r="G10" s="24">
        <f ca="1">ROUND(INDIRECT(ADDRESS(ROW()+(0), COLUMN()+(-2), 1))*INDIRECT(ADDRESS(ROW()+(0), COLUMN()+(-1), 1)), 2)</f>
        <v>2795.370000</v>
      </c>
    </row>
    <row r="11" spans="1:7" ht="12.00" thickBot="1" customHeight="1">
      <c r="A11" s="17"/>
      <c r="B11" s="17"/>
      <c r="C11" s="12" t="s">
        <v>20</v>
      </c>
      <c r="D11" s="10" t="s">
        <v>21</v>
      </c>
      <c r="E11" s="14">
        <v>2.000000</v>
      </c>
      <c r="F11" s="16">
        <f ca="1">ROUND(SUM(INDIRECT(ADDRESS(ROW()+(-1), COLUMN()+(1), 1)),INDIRECT(ADDRESS(ROW()+(-2), COLUMN()+(1), 1)),INDIRECT(ADDRESS(ROW()+(-3), COLUMN()+(1), 1))), 2)</f>
        <v>1743432.460000</v>
      </c>
      <c r="G11" s="16">
        <f ca="1">ROUND(INDIRECT(ADDRESS(ROW()+(0), COLUMN()+(-2), 1))*INDIRECT(ADDRESS(ROW()+(0), COLUMN()+(-1), 1))/100, 2)</f>
        <v>34868.650000</v>
      </c>
    </row>
    <row r="12" spans="1:7" ht="12.00" thickBot="1" customHeight="1">
      <c r="A12" s="22"/>
      <c r="B12" s="22"/>
      <c r="C12" s="21" t="s">
        <v>22</v>
      </c>
      <c r="D12" s="22" t="s">
        <v>23</v>
      </c>
      <c r="E12" s="23">
        <v>3.000000</v>
      </c>
      <c r="F12" s="24">
        <f ca="1">ROUND(SUM(INDIRECT(ADDRESS(ROW()+(-1), COLUMN()+(1), 1)),INDIRECT(ADDRESS(ROW()+(-2), COLUMN()+(1), 1)),INDIRECT(ADDRESS(ROW()+(-3), COLUMN()+(1), 1)),INDIRECT(ADDRESS(ROW()+(-4), COLUMN()+(1), 1))), 2)</f>
        <v>1778301.110000</v>
      </c>
      <c r="G12" s="24">
        <f ca="1">ROUND(INDIRECT(ADDRESS(ROW()+(0), COLUMN()+(-2), 1))*INDIRECT(ADDRESS(ROW()+(0), COLUMN()+(-1), 1))/100, 2)</f>
        <v>53349.030000</v>
      </c>
    </row>
    <row r="13" spans="1:7" ht="12.00" thickBot="1" customHeight="1">
      <c r="A13" s="6" t="s">
        <v>24</v>
      </c>
      <c r="B13" s="6"/>
      <c r="C13" s="7"/>
      <c r="D13" s="7"/>
      <c r="E13" s="25"/>
      <c r="F13" s="6" t="s">
        <v>25</v>
      </c>
      <c r="G13" s="26">
        <f ca="1">ROUND(SUM(INDIRECT(ADDRESS(ROW()+(-1), COLUMN()+(0), 1)),INDIRECT(ADDRESS(ROW()+(-2), COLUMN()+(0), 1)),INDIRECT(ADDRESS(ROW()+(-3), COLUMN()+(0), 1)),INDIRECT(ADDRESS(ROW()+(-4), COLUMN()+(0), 1)),INDIRECT(ADDRESS(ROW()+(-5), COLUMN()+(0), 1))), 2)</f>
        <v>1831650.140000</v>
      </c>
    </row>
  </sheetData>
  <mergeCells count="10">
    <mergeCell ref="A1:G1"/>
    <mergeCell ref="C3:G3"/>
    <mergeCell ref="A4:G4"/>
    <mergeCell ref="A7:B7"/>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