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<sst xmlns="http://schemas.openxmlformats.org/spreadsheetml/2006/main" count="34" uniqueCount="34">
  <si>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</si>
  <si>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RSP030</t>
  </si>
  <si>
    <t xml:space="preserve">m²</t>
  </si>
  <si>
    <t xml:space="preserve">Tratamiento de acabado superficial en obra de piso interior de mármol.</t>
  </si>
  <si>
    <r>
      <rPr>
        <sz val="8.25"/>
        <color rgb="FF000000"/>
        <rFont val="Arial"/>
        <family val="2"/>
      </rPr>
      <t xml:space="preserve">Pulido mecánico en obra de piso interior de mármol.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</si>
  <si>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</si>
  <si>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</si>
  <si>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</si>
  <si>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</si>
  <si>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</si>
  <si>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</si>
  <si>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</si>
  <si>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mt18bmn030a</t>
  </si>
  <si>
    <t xml:space="preserve">kg</t>
  </si>
  <si>
    <t xml:space="preserve">Lechada coloreada con la misma tonalidad de las baldosas, para piso de mármol.</t>
  </si>
  <si>
    <t xml:space="preserve">Subtotal materiales:</t>
  </si>
  <si>
    <t xml:space="preserve">Equipo</t>
  </si>
  <si>
    <t xml:space="preserve">mq08war150</t>
  </si>
  <si>
    <t xml:space="preserve">h</t>
  </si>
  <si>
    <t xml:space="preserve">Pulidora para pisos de piedra natural o de terrazo, compuesta por platos giratorios a los que se acoplan una serie de muelas abrasivas, refrigeradas con agua.</t>
  </si>
  <si>
    <t xml:space="preserve">Subtotal equipo:</t>
  </si>
  <si>
    <t xml:space="preserve">Mano de obra</t>
  </si>
  <si>
    <t xml:space="preserve">mo037</t>
  </si>
  <si>
    <t xml:space="preserve">h</t>
  </si>
  <si>
    <t xml:space="preserve">Oficial 1ª pulidor de pisos.</t>
  </si>
  <si>
    <t xml:space="preserve">mo075</t>
  </si>
  <si>
    <t xml:space="preserve">h</t>
  </si>
  <si>
    <t xml:space="preserve">Ayudante pulidor de pisos.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</si>
  <si>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</si>
  <si>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</si>
  <si>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</si>
  <si>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</si>
  <si>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$ 12.085,51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</si>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</sst>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6.12" customWidth="1"/>
    <col min="5" max="5" width="70.55" customWidth="1"/>
    <col min="6" max="6" width="11.56" customWidth="1"/>
    <col min="7" max="7" width="14.45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1.25</v>
      </c>
      <c r="G10" s="14">
        <v>2722.95</v>
      </c>
      <c r="H10" s="14">
        <f ca="1">ROUND(INDIRECT(ADDRESS(ROW()+(0), COLUMN()+(-2), 1))*INDIRECT(ADDRESS(ROW()+(0), COLUMN()+(-1), 1)), 2)</f>
        <v>3403.69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3403.69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24.0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0.22</v>
      </c>
      <c r="G13" s="14">
        <v>7980.77</v>
      </c>
      <c r="H13" s="14">
        <f ca="1">ROUND(INDIRECT(ADDRESS(ROW()+(0), COLUMN()+(-2), 1))*INDIRECT(ADDRESS(ROW()+(0), COLUMN()+(-1), 1)), 2)</f>
        <v>1755.77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1755.77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0.249</v>
      </c>
      <c r="G16" s="13">
        <v>13844.5</v>
      </c>
      <c r="H16" s="13">
        <f ca="1">ROUND(INDIRECT(ADDRESS(ROW()+(0), COLUMN()+(-2), 1))*INDIRECT(ADDRESS(ROW()+(0), COLUMN()+(-1), 1)), 2)</f>
        <v>3447.27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0.056</v>
      </c>
      <c r="G17" s="14">
        <v>10324.6</v>
      </c>
      <c r="H17" s="14">
        <f ca="1">ROUND(INDIRECT(ADDRESS(ROW()+(0), COLUMN()+(-2), 1))*INDIRECT(ADDRESS(ROW()+(0), COLUMN()+(-1), 1)), 2)</f>
        <v>578.18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2)</f>
        <v>4025.45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1)),INDIRECT(ADDRESS(ROW()+(-6), COLUMN()+(1), 1)),INDIRECT(ADDRESS(ROW()+(-9), COLUMN()+(1), 1))), 2)</f>
        <v>9184.91</v>
      </c>
      <c r="H20" s="14">
        <f ca="1">ROUND(INDIRECT(ADDRESS(ROW()+(0), COLUMN()+(-2), 1))*INDIRECT(ADDRESS(ROW()+(0), COLUMN()+(-1), 1))/100, 2)</f>
        <v>183.7</v>
      </c>
    </row>
    <row r="21" spans="1:8" ht="13.50" thickBot="1" customHeight="1">
      <c r="A21" s="21" t="s">
        <v>32</v>
      </c>
      <c r="B21" s="21"/>
      <c r="C21" s="22"/>
      <c r="D21" s="22"/>
      <c r="E21" s="23"/>
      <c r="F21" s="24" t="s">
        <v>33</v>
      </c>
      <c r="G21" s="25"/>
      <c r="H21" s="26">
        <f ca="1">ROUND(SUM(INDIRECT(ADDRESS(ROW()+(-1), COLUMN()+(0), 1)),INDIRECT(ADDRESS(ROW()+(-3), COLUMN()+(0), 1)),INDIRECT(ADDRESS(ROW()+(-7), COLUMN()+(0), 1)),INDIRECT(ADDRESS(ROW()+(-10), COLUMN()+(0), 1))), 2)</f>
        <v>9368.61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