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<sst xmlns="http://schemas.openxmlformats.org/spreadsheetml/2006/main" count="41" uniqueCount="41">
  <si>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</si>
  <si>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RTF010</t>
  </si>
  <si>
    <t xml:space="preserve">m²</t>
  </si>
  <si>
    <t xml:space="preserve">Cielo raso registrable de placas de lana de roca.</t>
  </si>
  <si>
    <r>
      <rPr>
        <sz val="7.80"/>
        <color rgb="FF000000"/>
        <rFont val="A"/>
        <family val="2"/>
      </rPr>
      <t xml:space="preserve">Cielo raso registrable, situado a una altura </t>
    </r>
    <r>
      <rPr>
        <b/>
        <sz val="7.80"/>
        <color rgb="FF000000"/>
        <rFont val="A"/>
        <family val="2"/>
      </rPr>
      <t xml:space="preserve">mayor o igual a 4 m</t>
    </r>
    <r>
      <rPr>
        <sz val="7.80"/>
        <color rgb="FF000000"/>
        <rFont val="A"/>
        <family val="2"/>
      </rPr>
      <t xml:space="preserve">, de </t>
    </r>
    <r>
      <rPr>
        <b/>
        <sz val="7.80"/>
        <color rgb="FF000000"/>
        <rFont val="A"/>
        <family val="2"/>
      </rPr>
      <t xml:space="preserve">panel acústico de lana de roca, compuesto por módulos de 1200x600x15 mm, acabado liso en color blanco para perfilería vista T 24</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</si>
  <si>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</si>
  <si>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</si>
  <si>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</si>
  <si>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</si>
  <si>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</si>
  <si>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</si>
  <si>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mt12pag010d</t>
  </si>
  <si>
    <t xml:space="preserve">m²</t>
  </si>
  <si>
    <t xml:space="preserve">Panel acústico autoportante de lana mineral, de resistencia térmica 0,4 m²K/W, Euroclase A1 de reacción al fuego, compuesto por módulos de 1200x600x15 mm, con la cara vista revestida con un velo mineral, acabado liso en color blanco con canto recto para perfilería vista T 24.</t>
  </si>
  <si>
    <t xml:space="preserve">mt12pfr010a</t>
  </si>
  <si>
    <t xml:space="preserve">m</t>
  </si>
  <si>
    <t xml:space="preserve">Perfil primario en T de 24x38x3600 mm, de acero galvanizado laminado, con la cara vista revestida con una lámina de aluminio acabado lacado en color blanco.</t>
  </si>
  <si>
    <t xml:space="preserve">mt12pfr010g</t>
  </si>
  <si>
    <t xml:space="preserve">m</t>
  </si>
  <si>
    <t xml:space="preserve">Perfil secundario en T de 24x38x600 mm, de acero galvanizado laminado, con la cara vista revestida con una lámina de aluminio acabado lacado en color blanco.</t>
  </si>
  <si>
    <t xml:space="preserve">mt12pfr010j</t>
  </si>
  <si>
    <t xml:space="preserve">m</t>
  </si>
  <si>
    <t xml:space="preserve">Perfil angular en L de 24x24x3000 mm, de acero galvanizado laminado, con la cara vista revestida con una lámina de aluminio acabado lacado en color blanco.</t>
  </si>
  <si>
    <t xml:space="preserve">mt12fac020b</t>
  </si>
  <si>
    <t xml:space="preserve">Ud</t>
  </si>
  <si>
    <t xml:space="preserve">Varilla metálica de acero galvanizado de 6 mm de diámetro.</t>
  </si>
  <si>
    <t xml:space="preserve">mt12fac050</t>
  </si>
  <si>
    <t xml:space="preserve">Ud</t>
  </si>
  <si>
    <t xml:space="preserve">Accesorios para la instalación de cielos rasos registrables.</t>
  </si>
  <si>
    <t xml:space="preserve">mo015</t>
  </si>
  <si>
    <t xml:space="preserve">h</t>
  </si>
  <si>
    <t xml:space="preserve">Oficial 1ª montador de falsos techos.</t>
  </si>
  <si>
    <t xml:space="preserve">mo082</t>
  </si>
  <si>
    <t xml:space="preserve">h</t>
  </si>
  <si>
    <t xml:space="preserve">Ayudante montador de falsos techos.</t>
  </si>
  <si>
    <t xml:space="preserve">%</t>
  </si>
  <si>
    <t xml:space="preserve">Medios auxiliares</t>
  </si>
  <si>
    <t xml:space="preserve">%</t>
  </si>
  <si>
    <t xml:space="preserve">Costes indirectos</t>
  </si>
  <si>
    <t xml:space="preserve">Coste de mantenimiento decenal: $ 10.587,78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</si>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</sst>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33" customWidth="1"/>
    <col min="3" max="3" width="1.46" customWidth="1"/>
    <col min="4" max="4" width="13.26" customWidth="1"/>
    <col min="5" max="5" width="54.79" customWidth="1"/>
    <col min="6" max="6" width="6.41" customWidth="1"/>
    <col min="7" max="7" width="2.04" customWidth="1"/>
    <col min="8" max="8" width="8.31" customWidth="1"/>
    <col min="9" max="9" width="3.21" customWidth="1"/>
    <col min="10" max="10" width="5.10" customWidth="1"/>
    <col min="11" max="11" width="8.01"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1.050000</v>
      </c>
      <c r="G8" s="16">
        <v>25447.240000</v>
      </c>
      <c r="H8" s="16"/>
      <c r="I8" s="16"/>
      <c r="J8" s="16">
        <f ca="1">ROUND(INDIRECT(ADDRESS(ROW()+(0), COLUMN()+(-4), 1))*INDIRECT(ADDRESS(ROW()+(0), COLUMN()+(-3), 1)), 2)</f>
        <v>26719.600000</v>
      </c>
      <c r="K8" s="16"/>
    </row>
    <row r="9" spans="1:11" ht="31.20" thickBot="1" customHeight="1">
      <c r="A9" s="17" t="s">
        <v>14</v>
      </c>
      <c r="B9" s="18" t="s">
        <v>15</v>
      </c>
      <c r="C9" s="18"/>
      <c r="D9" s="17" t="s">
        <v>16</v>
      </c>
      <c r="E9" s="17"/>
      <c r="F9" s="19">
        <v>0.700000</v>
      </c>
      <c r="G9" s="20">
        <v>2062.310000</v>
      </c>
      <c r="H9" s="20"/>
      <c r="I9" s="20"/>
      <c r="J9" s="20">
        <f ca="1">ROUND(INDIRECT(ADDRESS(ROW()+(0), COLUMN()+(-4), 1))*INDIRECT(ADDRESS(ROW()+(0), COLUMN()+(-3), 1)), 2)</f>
        <v>1443.620000</v>
      </c>
      <c r="K9" s="20"/>
    </row>
    <row r="10" spans="1:11" ht="31.20" thickBot="1" customHeight="1">
      <c r="A10" s="17" t="s">
        <v>17</v>
      </c>
      <c r="B10" s="18" t="s">
        <v>18</v>
      </c>
      <c r="C10" s="18"/>
      <c r="D10" s="17" t="s">
        <v>19</v>
      </c>
      <c r="E10" s="17"/>
      <c r="F10" s="19">
        <v>0.700000</v>
      </c>
      <c r="G10" s="20">
        <v>2062.310000</v>
      </c>
      <c r="H10" s="20"/>
      <c r="I10" s="20"/>
      <c r="J10" s="20">
        <f ca="1">ROUND(INDIRECT(ADDRESS(ROW()+(0), COLUMN()+(-4), 1))*INDIRECT(ADDRESS(ROW()+(0), COLUMN()+(-3), 1)), 2)</f>
        <v>1443.620000</v>
      </c>
      <c r="K10" s="20"/>
    </row>
    <row r="11" spans="1:11" ht="31.20" thickBot="1" customHeight="1">
      <c r="A11" s="17" t="s">
        <v>20</v>
      </c>
      <c r="B11" s="18" t="s">
        <v>21</v>
      </c>
      <c r="C11" s="18"/>
      <c r="D11" s="17" t="s">
        <v>22</v>
      </c>
      <c r="E11" s="17"/>
      <c r="F11" s="19">
        <v>0.400000</v>
      </c>
      <c r="G11" s="20">
        <v>1678.200000</v>
      </c>
      <c r="H11" s="20"/>
      <c r="I11" s="20"/>
      <c r="J11" s="20">
        <f ca="1">ROUND(INDIRECT(ADDRESS(ROW()+(0), COLUMN()+(-4), 1))*INDIRECT(ADDRESS(ROW()+(0), COLUMN()+(-3), 1)), 2)</f>
        <v>671.280000</v>
      </c>
      <c r="K11" s="20"/>
    </row>
    <row r="12" spans="1:11" ht="12.00" thickBot="1" customHeight="1">
      <c r="A12" s="17" t="s">
        <v>23</v>
      </c>
      <c r="B12" s="18" t="s">
        <v>24</v>
      </c>
      <c r="C12" s="18"/>
      <c r="D12" s="17" t="s">
        <v>25</v>
      </c>
      <c r="E12" s="17"/>
      <c r="F12" s="19">
        <v>2.000000</v>
      </c>
      <c r="G12" s="20">
        <v>754.260000</v>
      </c>
      <c r="H12" s="20"/>
      <c r="I12" s="20"/>
      <c r="J12" s="20">
        <f ca="1">ROUND(INDIRECT(ADDRESS(ROW()+(0), COLUMN()+(-4), 1))*INDIRECT(ADDRESS(ROW()+(0), COLUMN()+(-3), 1)), 2)</f>
        <v>1508.520000</v>
      </c>
      <c r="K12" s="20"/>
    </row>
    <row r="13" spans="1:11" ht="12.00" thickBot="1" customHeight="1">
      <c r="A13" s="17" t="s">
        <v>26</v>
      </c>
      <c r="B13" s="18" t="s">
        <v>27</v>
      </c>
      <c r="C13" s="18"/>
      <c r="D13" s="17" t="s">
        <v>28</v>
      </c>
      <c r="E13" s="17"/>
      <c r="F13" s="19">
        <v>1.000000</v>
      </c>
      <c r="G13" s="20">
        <v>3794.900000</v>
      </c>
      <c r="H13" s="20"/>
      <c r="I13" s="20"/>
      <c r="J13" s="20">
        <f ca="1">ROUND(INDIRECT(ADDRESS(ROW()+(0), COLUMN()+(-4), 1))*INDIRECT(ADDRESS(ROW()+(0), COLUMN()+(-3), 1)), 2)</f>
        <v>3794.900000</v>
      </c>
      <c r="K13" s="20"/>
    </row>
    <row r="14" spans="1:11" ht="12.00" thickBot="1" customHeight="1">
      <c r="A14" s="17" t="s">
        <v>29</v>
      </c>
      <c r="B14" s="18" t="s">
        <v>30</v>
      </c>
      <c r="C14" s="18"/>
      <c r="D14" s="17" t="s">
        <v>31</v>
      </c>
      <c r="E14" s="17"/>
      <c r="F14" s="19">
        <v>0.246000</v>
      </c>
      <c r="G14" s="20">
        <v>11228.300000</v>
      </c>
      <c r="H14" s="20"/>
      <c r="I14" s="20"/>
      <c r="J14" s="20">
        <f ca="1">ROUND(INDIRECT(ADDRESS(ROW()+(0), COLUMN()+(-4), 1))*INDIRECT(ADDRESS(ROW()+(0), COLUMN()+(-3), 1)), 2)</f>
        <v>2762.160000</v>
      </c>
      <c r="K14" s="20"/>
    </row>
    <row r="15" spans="1:11" ht="12.00" thickBot="1" customHeight="1">
      <c r="A15" s="17" t="s">
        <v>32</v>
      </c>
      <c r="B15" s="21" t="s">
        <v>33</v>
      </c>
      <c r="C15" s="21"/>
      <c r="D15" s="22" t="s">
        <v>34</v>
      </c>
      <c r="E15" s="22"/>
      <c r="F15" s="23">
        <v>0.246000</v>
      </c>
      <c r="G15" s="24">
        <v>7998.630000</v>
      </c>
      <c r="H15" s="24"/>
      <c r="I15" s="24"/>
      <c r="J15" s="24">
        <f ca="1">ROUND(INDIRECT(ADDRESS(ROW()+(0), COLUMN()+(-4), 1))*INDIRECT(ADDRESS(ROW()+(0), COLUMN()+(-3), 1)), 2)</f>
        <v>1967.660000</v>
      </c>
      <c r="K15" s="24"/>
    </row>
    <row r="16" spans="1:11" ht="12.00" thickBot="1" customHeight="1">
      <c r="A16" s="17"/>
      <c r="B16" s="12" t="s">
        <v>35</v>
      </c>
      <c r="C16" s="12"/>
      <c r="D16" s="10" t="s">
        <v>36</v>
      </c>
      <c r="E16" s="10"/>
      <c r="F16" s="14">
        <v>2.000000</v>
      </c>
      <c r="G16" s="16">
        <f ca="1">ROUND(SUM(INDIRECT(ADDRESS(ROW()+(-1), COLUMN()+(3), 1)),INDIRECT(ADDRESS(ROW()+(-2), COLUMN()+(3), 1)),INDIRECT(ADDRESS(ROW()+(-3), COLUMN()+(3), 1)),INDIRECT(ADDRESS(ROW()+(-4), COLUMN()+(3), 1)),INDIRECT(ADDRESS(ROW()+(-5), COLUMN()+(3), 1)),INDIRECT(ADDRESS(ROW()+(-6), COLUMN()+(3), 1)),INDIRECT(ADDRESS(ROW()+(-7), COLUMN()+(3), 1)),INDIRECT(ADDRESS(ROW()+(-8), COLUMN()+(3), 1))), 2)</f>
        <v>40311.360000</v>
      </c>
      <c r="H16" s="16"/>
      <c r="I16" s="16"/>
      <c r="J16" s="16">
        <f ca="1">ROUND(INDIRECT(ADDRESS(ROW()+(0), COLUMN()+(-4), 1))*INDIRECT(ADDRESS(ROW()+(0), COLUMN()+(-3), 1))/100, 2)</f>
        <v>806.230000</v>
      </c>
      <c r="K16" s="16"/>
    </row>
    <row r="17" spans="1:11" ht="12.00" thickBot="1" customHeight="1">
      <c r="A17" s="22"/>
      <c r="B17" s="21" t="s">
        <v>37</v>
      </c>
      <c r="C17" s="21"/>
      <c r="D17" s="22" t="s">
        <v>38</v>
      </c>
      <c r="E17" s="22"/>
      <c r="F17" s="23">
        <v>3.000000</v>
      </c>
      <c r="G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41117.590000</v>
      </c>
      <c r="H17" s="24"/>
      <c r="I17" s="24"/>
      <c r="J17" s="24">
        <f ca="1">ROUND(INDIRECT(ADDRESS(ROW()+(0), COLUMN()+(-4), 1))*INDIRECT(ADDRESS(ROW()+(0), COLUMN()+(-3), 1))/100, 2)</f>
        <v>1233.530000</v>
      </c>
      <c r="K17" s="24"/>
    </row>
    <row r="18" spans="1:11" ht="12.00" thickBot="1" customHeight="1">
      <c r="A18" s="6" t="s">
        <v>39</v>
      </c>
      <c r="B18" s="7"/>
      <c r="C18" s="7"/>
      <c r="D18" s="7"/>
      <c r="E18" s="7"/>
      <c r="F18" s="25"/>
      <c r="G18" s="6" t="s">
        <v>40</v>
      </c>
      <c r="H18" s="6"/>
      <c r="I18" s="6"/>
      <c r="J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42351.120000</v>
      </c>
      <c r="K18" s="26"/>
    </row>
  </sheetData>
  <mergeCells count="5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B13:C13"/>
    <mergeCell ref="D13:E13"/>
    <mergeCell ref="G13:I13"/>
    <mergeCell ref="J13:K13"/>
    <mergeCell ref="B14:C14"/>
    <mergeCell ref="D14:E14"/>
    <mergeCell ref="G14:I14"/>
    <mergeCell ref="J14:K14"/>
    <mergeCell ref="B15:C15"/>
    <mergeCell ref="D15:E15"/>
    <mergeCell ref="G15:I15"/>
    <mergeCell ref="J15:K15"/>
    <mergeCell ref="B16:C16"/>
    <mergeCell ref="D16:E16"/>
    <mergeCell ref="G16:I16"/>
    <mergeCell ref="J16:K16"/>
    <mergeCell ref="B17:C17"/>
    <mergeCell ref="D17:E17"/>
    <mergeCell ref="G17:I17"/>
    <mergeCell ref="J17:K17"/>
    <mergeCell ref="A18:E18"/>
    <mergeCell ref="G18:I18"/>
    <mergeCell ref="J18:K18"/>
  </mergeCells>
  <pageMargins left="0.620079" right="0.472441" top="0.472441" bottom="0.472441" header="0.0" footer="0.0"/>
  <pageSetup paperSize="9" orientation="portrait"/>
  <rowBreaks count="0" manualBreakCount="0">
    </rowBreaks>
</worksheet>
</file>