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<sst xmlns="http://schemas.openxmlformats.org/spreadsheetml/2006/main" count="53" uniqueCount="53">
  <si>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</si>
  <si>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RTL035</t>
  </si>
  <si>
    <t xml:space="preserve">m²</t>
  </si>
  <si>
    <t xml:space="preserve">Cielo raso registrable de rejilla metálica.</t>
  </si>
  <si>
    <r>
      <rPr>
        <sz val="8.25"/>
        <color rgb="FF000000"/>
        <rFont val="Arial"/>
        <family val="2"/>
      </rPr>
      <t xml:space="preserve">Cielo raso registrable suspendido, situado a una altura menor de 4 m, constituido por: ESTRUCTURA: entramado metálico oculto de perfiles de 40 mm de altura; REJILLA METÁLICA: rejilla de aluminio prelacada al horno, autoportante, con nervios de 40 mm de alto formando celdillas de 50x50 mm, fabricada en módulos de 600x600 mm, color blanco. Incluso fijaciones para el anclaje de los perfiles y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</si>
  <si>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</si>
  <si>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</si>
  <si>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</si>
  <si>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</si>
  <si>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</si>
  <si>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</si>
  <si>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</si>
  <si>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mt12fra010aa</t>
  </si>
  <si>
    <t xml:space="preserve">m²</t>
  </si>
  <si>
    <t xml:space="preserve">Rejilla de aluminio prelacada al horno, autoportante, con nervios de 40 mm de alto formando celdillas de 50x50 mm, fabricada en módulos de 600x600 mm, color blanco, para cielos rasos registrables.</t>
  </si>
  <si>
    <t xml:space="preserve">mt12fra110ab</t>
  </si>
  <si>
    <t xml:space="preserve">m</t>
  </si>
  <si>
    <t xml:space="preserve">Perfil de aluminio prelacado al horno, de 40 mm de altura y 600 mm de longitud, color blanco, para cielos rasos registrables.</t>
  </si>
  <si>
    <t xml:space="preserve">mt12fra110cb</t>
  </si>
  <si>
    <t xml:space="preserve">m</t>
  </si>
  <si>
    <t xml:space="preserve">Perfil de aluminio prelacado al horno, de 40 mm de altura y 2400 mm de longitud, color blanco, para cielos rasos registrables.</t>
  </si>
  <si>
    <t xml:space="preserve">mt12fra111a</t>
  </si>
  <si>
    <t xml:space="preserve">Ud</t>
  </si>
  <si>
    <t xml:space="preserve">Pieza de empalme entre perfiles de sustentación de rejillas metálicas, de acero galvanizado, para cielos rasos registrables.</t>
  </si>
  <si>
    <t xml:space="preserve">mt12psg210a</t>
  </si>
  <si>
    <t xml:space="preserve">Ud</t>
  </si>
  <si>
    <t xml:space="preserve">Cuelgue para cielos rasos suspendidos.</t>
  </si>
  <si>
    <t xml:space="preserve">mt12psg210b</t>
  </si>
  <si>
    <t xml:space="preserve">Ud</t>
  </si>
  <si>
    <t xml:space="preserve">Seguro para la fijación del cuelgue, en cielos rasos suspendidos.</t>
  </si>
  <si>
    <t xml:space="preserve">mt12psg210c</t>
  </si>
  <si>
    <t xml:space="preserve">Ud</t>
  </si>
  <si>
    <t xml:space="preserve">Conexión superior para fijar la varilla al cuelgue, en cielos rasos suspendidos.</t>
  </si>
  <si>
    <t xml:space="preserve">mt12psg190</t>
  </si>
  <si>
    <t xml:space="preserve">Ud</t>
  </si>
  <si>
    <t xml:space="preserve">Varilla de cuelgue.</t>
  </si>
  <si>
    <t xml:space="preserve">mt12psg220</t>
  </si>
  <si>
    <t xml:space="preserve">Ud</t>
  </si>
  <si>
    <t xml:space="preserve">Fijación compuesta por chazo y tornillo 5x27.</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</si>
  <si>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</si>
  <si>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</si>
  <si>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</si>
  <si>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</si>
  <si>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</si>
  <si>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</si>
  <si>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</si>
  <si>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</si>
  <si>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</si>
  <si>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Herramienta menor</t>
  </si>
  <si>
    <t xml:space="preserve">%</t>
  </si>
  <si>
    <t xml:space="preserve">Herramienta menor</t>
  </si>
  <si>
    <t xml:space="preserve">Coste de mantenimiento decenal: $ 35.471,56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</si>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</sst>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1.02</v>
      </c>
      <c r="G10" s="12">
        <v>133251</v>
      </c>
      <c r="H10" s="12">
        <f ca="1">ROUND(INDIRECT(ADDRESS(ROW()+(0), COLUMN()+(-2), 1))*INDIRECT(ADDRESS(ROW()+(0), COLUMN()+(-1), 1)), 2)</f>
        <v>135916</v>
      </c>
    </row>
    <row r="11" spans="1:8" ht="24.00" thickBot="1" customHeight="1">
      <c r="A11" s="1" t="s">
        <v>15</v>
      </c>
      <c r="B11" s="1"/>
      <c r="C11" s="10" t="s">
        <v>16</v>
      </c>
      <c r="D11" s="10"/>
      <c r="E11" s="1" t="s">
        <v>17</v>
      </c>
      <c r="F11" s="11">
        <v>1.68</v>
      </c>
      <c r="G11" s="12">
        <v>3900.78</v>
      </c>
      <c r="H11" s="12">
        <f ca="1">ROUND(INDIRECT(ADDRESS(ROW()+(0), COLUMN()+(-2), 1))*INDIRECT(ADDRESS(ROW()+(0), COLUMN()+(-1), 1)), 2)</f>
        <v>6553.31</v>
      </c>
    </row>
    <row r="12" spans="1:8" ht="24.00" thickBot="1" customHeight="1">
      <c r="A12" s="1" t="s">
        <v>18</v>
      </c>
      <c r="B12" s="1"/>
      <c r="C12" s="10" t="s">
        <v>19</v>
      </c>
      <c r="D12" s="10"/>
      <c r="E12" s="1" t="s">
        <v>20</v>
      </c>
      <c r="F12" s="11">
        <v>1.68</v>
      </c>
      <c r="G12" s="12">
        <v>3900.78</v>
      </c>
      <c r="H12" s="12">
        <f ca="1">ROUND(INDIRECT(ADDRESS(ROW()+(0), COLUMN()+(-2), 1))*INDIRECT(ADDRESS(ROW()+(0), COLUMN()+(-1), 1)), 2)</f>
        <v>6553.31</v>
      </c>
    </row>
    <row r="13" spans="1:8" ht="24.00" thickBot="1" customHeight="1">
      <c r="A13" s="1" t="s">
        <v>21</v>
      </c>
      <c r="B13" s="1"/>
      <c r="C13" s="10" t="s">
        <v>22</v>
      </c>
      <c r="D13" s="10"/>
      <c r="E13" s="1" t="s">
        <v>23</v>
      </c>
      <c r="F13" s="11">
        <v>0.7</v>
      </c>
      <c r="G13" s="12">
        <v>546.11</v>
      </c>
      <c r="H13" s="12">
        <f ca="1">ROUND(INDIRECT(ADDRESS(ROW()+(0), COLUMN()+(-2), 1))*INDIRECT(ADDRESS(ROW()+(0), COLUMN()+(-1), 1)), 2)</f>
        <v>382.28</v>
      </c>
    </row>
    <row r="14" spans="1:8" ht="13.50" thickBot="1" customHeight="1">
      <c r="A14" s="1" t="s">
        <v>24</v>
      </c>
      <c r="B14" s="1"/>
      <c r="C14" s="10" t="s">
        <v>25</v>
      </c>
      <c r="D14" s="10"/>
      <c r="E14" s="1" t="s">
        <v>26</v>
      </c>
      <c r="F14" s="11">
        <v>1.05</v>
      </c>
      <c r="G14" s="12">
        <v>971.17</v>
      </c>
      <c r="H14" s="12">
        <f ca="1">ROUND(INDIRECT(ADDRESS(ROW()+(0), COLUMN()+(-2), 1))*INDIRECT(ADDRESS(ROW()+(0), COLUMN()+(-1), 1)), 2)</f>
        <v>1019.73</v>
      </c>
    </row>
    <row r="15" spans="1:8" ht="13.50" thickBot="1" customHeight="1">
      <c r="A15" s="1" t="s">
        <v>27</v>
      </c>
      <c r="B15" s="1"/>
      <c r="C15" s="10" t="s">
        <v>28</v>
      </c>
      <c r="D15" s="10"/>
      <c r="E15" s="1" t="s">
        <v>29</v>
      </c>
      <c r="F15" s="11">
        <v>1.05</v>
      </c>
      <c r="G15" s="12">
        <v>112</v>
      </c>
      <c r="H15" s="12">
        <f ca="1">ROUND(INDIRECT(ADDRESS(ROW()+(0), COLUMN()+(-2), 1))*INDIRECT(ADDRESS(ROW()+(0), COLUMN()+(-1), 1)), 2)</f>
        <v>117.6</v>
      </c>
    </row>
    <row r="16" spans="1:8" ht="13.50" thickBot="1" customHeight="1">
      <c r="A16" s="1" t="s">
        <v>30</v>
      </c>
      <c r="B16" s="1"/>
      <c r="C16" s="10" t="s">
        <v>31</v>
      </c>
      <c r="D16" s="10"/>
      <c r="E16" s="1" t="s">
        <v>32</v>
      </c>
      <c r="F16" s="11">
        <v>1.05</v>
      </c>
      <c r="G16" s="12">
        <v>1495.59</v>
      </c>
      <c r="H16" s="12">
        <f ca="1">ROUND(INDIRECT(ADDRESS(ROW()+(0), COLUMN()+(-2), 1))*INDIRECT(ADDRESS(ROW()+(0), COLUMN()+(-1), 1)), 2)</f>
        <v>1570.37</v>
      </c>
    </row>
    <row r="17" spans="1:8" ht="13.50" thickBot="1" customHeight="1">
      <c r="A17" s="1" t="s">
        <v>33</v>
      </c>
      <c r="B17" s="1"/>
      <c r="C17" s="10" t="s">
        <v>34</v>
      </c>
      <c r="D17" s="10"/>
      <c r="E17" s="1" t="s">
        <v>35</v>
      </c>
      <c r="F17" s="11">
        <v>1.05</v>
      </c>
      <c r="G17" s="12">
        <v>1001.2</v>
      </c>
      <c r="H17" s="12">
        <f ca="1">ROUND(INDIRECT(ADDRESS(ROW()+(0), COLUMN()+(-2), 1))*INDIRECT(ADDRESS(ROW()+(0), COLUMN()+(-1), 1)), 2)</f>
        <v>1051.26</v>
      </c>
    </row>
    <row r="18" spans="1:8" ht="13.50" thickBot="1" customHeight="1">
      <c r="A18" s="1" t="s">
        <v>36</v>
      </c>
      <c r="B18" s="1"/>
      <c r="C18" s="10" t="s">
        <v>37</v>
      </c>
      <c r="D18" s="10"/>
      <c r="E18" s="1" t="s">
        <v>38</v>
      </c>
      <c r="F18" s="13">
        <v>1.05</v>
      </c>
      <c r="G18" s="14">
        <v>172.39</v>
      </c>
      <c r="H18" s="14">
        <f ca="1">ROUND(INDIRECT(ADDRESS(ROW()+(0), COLUMN()+(-2), 1))*INDIRECT(ADDRESS(ROW()+(0), COLUMN()+(-1), 1)), 2)</f>
        <v>181.01</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153345</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1">
        <v>0.271</v>
      </c>
      <c r="G21" s="12">
        <v>26179.2</v>
      </c>
      <c r="H21" s="12">
        <f ca="1">ROUND(INDIRECT(ADDRESS(ROW()+(0), COLUMN()+(-2), 1))*INDIRECT(ADDRESS(ROW()+(0), COLUMN()+(-1), 1)), 2)</f>
        <v>7094.56</v>
      </c>
    </row>
    <row r="22" spans="1:8" ht="13.50" thickBot="1" customHeight="1">
      <c r="A22" s="1" t="s">
        <v>44</v>
      </c>
      <c r="B22" s="1"/>
      <c r="C22" s="10" t="s">
        <v>45</v>
      </c>
      <c r="D22" s="10"/>
      <c r="E22" s="1" t="s">
        <v>46</v>
      </c>
      <c r="F22" s="13">
        <v>0.271</v>
      </c>
      <c r="G22" s="14">
        <v>19044.7</v>
      </c>
      <c r="H22" s="14">
        <f ca="1">ROUND(INDIRECT(ADDRESS(ROW()+(0), COLUMN()+(-2), 1))*INDIRECT(ADDRESS(ROW()+(0), COLUMN()+(-1), 1)), 2)</f>
        <v>5161.1</v>
      </c>
    </row>
    <row r="23" spans="1:8" ht="13.50" thickBot="1" customHeight="1">
      <c r="A23" s="15"/>
      <c r="B23" s="15"/>
      <c r="C23" s="15"/>
      <c r="D23" s="15"/>
      <c r="E23" s="15"/>
      <c r="F23" s="9" t="s">
        <v>47</v>
      </c>
      <c r="G23" s="9"/>
      <c r="H23" s="17">
        <f ca="1">ROUND(SUM(INDIRECT(ADDRESS(ROW()+(-1), COLUMN()+(0), 1)),INDIRECT(ADDRESS(ROW()+(-2), COLUMN()+(0), 1))), 2)</f>
        <v>12255.7</v>
      </c>
    </row>
    <row r="24" spans="1:8" ht="13.50" thickBot="1" customHeight="1">
      <c r="A24" s="15">
        <v>3</v>
      </c>
      <c r="B24" s="15"/>
      <c r="C24" s="15"/>
      <c r="D24" s="15"/>
      <c r="E24" s="18" t="s">
        <v>48</v>
      </c>
      <c r="F24" s="18"/>
      <c r="G24" s="15"/>
      <c r="H24" s="15"/>
    </row>
    <row r="25" spans="1:8" ht="13.50" thickBot="1" customHeight="1">
      <c r="A25" s="19"/>
      <c r="B25" s="19"/>
      <c r="C25" s="20" t="s">
        <v>49</v>
      </c>
      <c r="D25" s="20"/>
      <c r="E25" s="19" t="s">
        <v>50</v>
      </c>
      <c r="F25" s="13">
        <v>2</v>
      </c>
      <c r="G25" s="14">
        <f ca="1">ROUND(SUM(INDIRECT(ADDRESS(ROW()+(-2), COLUMN()+(1), 1)),INDIRECT(ADDRESS(ROW()+(-6), COLUMN()+(1), 1))), 2)</f>
        <v>165600</v>
      </c>
      <c r="H25" s="14">
        <f ca="1">ROUND(INDIRECT(ADDRESS(ROW()+(0), COLUMN()+(-2), 1))*INDIRECT(ADDRESS(ROW()+(0), COLUMN()+(-1), 1))/100, 2)</f>
        <v>3312</v>
      </c>
    </row>
    <row r="26" spans="1:8" ht="13.50" thickBot="1" customHeight="1">
      <c r="A26" s="21" t="s">
        <v>51</v>
      </c>
      <c r="B26" s="21"/>
      <c r="C26" s="22"/>
      <c r="D26" s="22"/>
      <c r="E26" s="23"/>
      <c r="F26" s="24" t="s">
        <v>52</v>
      </c>
      <c r="G26" s="25"/>
      <c r="H26" s="26">
        <f ca="1">ROUND(SUM(INDIRECT(ADDRESS(ROW()+(-1), COLUMN()+(0), 1)),INDIRECT(ADDRESS(ROW()+(-3), COLUMN()+(0), 1)),INDIRECT(ADDRESS(ROW()+(-7), COLUMN()+(0), 1))), 2)</f>
        <v>168912</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