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<sst xmlns="http://schemas.openxmlformats.org/spreadsheetml/2006/main" count="112" uniqueCount="112">
  <si>
    <t xml:space="preserve"/>
  </si>
  <si>
    <t xml:space="preserve">UCM010</t>
  </si>
  <si>
    <t xml:space="preserve">m²</t>
  </si>
  <si>
    <t xml:space="preserve">Marquesina metálica para cobertura de vehículos, en estacionamiento exterior.</t>
  </si>
  <si>
    <r>
      <rPr>
        <sz val="8.25"/>
        <color rgb="FF000000"/>
        <rFont val="Arial"/>
        <family val="2"/>
      </rPr>
      <t xml:space="preserve">Marquesina metálica para cobertura de vehículos, en estacionamiento exterior, compuesta de: CIMENTACIÓN: formada por zapatas y correas de concreto armado sobre capa de solado de limpieza, realizadas con concreto f'c=210 kg/cm² (21 MPa), clase de exposición F0 S0 P0 C0, tamaño máximo del agregado 12,5 mm, manejabilidad blanda, preparado en obra, y fundido con medios manuales, y acero Grado 60 (fy=4200 kg/cm²); ESTRUCTURA: formada por columnas, vigas y correas de acero A 36, en perfiles laminados en caliente, mediante uniones soldadas, con imprimación anticorrosiva realizada en taller; fijada a la cimentación mediante placas de anclaje de acero A 36, en perfil plano, con taladro central biselado y pernos soldados de acero corrugado Grado 60 (fy=4200 kg/cm²); CUBIERTA: de lámina perfilada de acero galvanizado prelacado, de 0,6 mm de espesor, con nervios de entre 40 y 50 mm de altura de cresta, a una separación de entre 250 y 270 mm, colocada con un solape de la chapa superior de 200 mm y un solape lateral de un trapecio y fijada mecánicamente a correa estructural y borde perimetral realizado con lámina plegada de acero galvanizado, de 0,8 mm de espesor, 30 cm de desarrollo y 3 pliegues. Incluso accesorios de fijación de las láminas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</si>
  <si>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</si>
  <si>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</si>
  <si>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</si>
  <si>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</si>
  <si>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</si>
  <si>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</si>
  <si>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</si>
  <si>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mt10hmf050qae</t>
  </si>
  <si>
    <t xml:space="preserve">m³</t>
  </si>
  <si>
    <t xml:space="preserve">Concreto simple f'c=100 kg/cm² (10 MPa), clase de exposición F0 S0 P0 C0, tamaño máximo del agregado 19 mm, manejabilidad blanda, fabricado en planta, según NSR-10 y ACI 318.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</si>
  <si>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</si>
  <si>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</si>
  <si>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</si>
  <si>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</si>
  <si>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</si>
  <si>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</si>
  <si>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</si>
  <si>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</si>
  <si>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</si>
  <si>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</si>
  <si>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</si>
  <si>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</si>
  <si>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</si>
  <si>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</si>
  <si>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</si>
  <si>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mt07aco020a</t>
  </si>
  <si>
    <t xml:space="preserve">Ud</t>
  </si>
  <si>
    <t xml:space="preserve">Separador homologado para cimentaciones.</t>
  </si>
  <si>
    <t xml:space="preserve">mt07ala001e</t>
  </si>
  <si>
    <t xml:space="preserve">kg</t>
  </si>
  <si>
    <t xml:space="preserve">Pletina de acero laminado A 36, según ASTM A 36, para aplicaciones estructurales. Trabajada y montada en taller, para colocar con uniones soldadas en obra.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</si>
  <si>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</si>
  <si>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</si>
  <si>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</si>
  <si>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</si>
  <si>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</si>
  <si>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</si>
  <si>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mt13ccp010a</t>
  </si>
  <si>
    <t xml:space="preserve">m²</t>
  </si>
  <si>
    <t xml:space="preserve">Lámina perfilada de acero galvanizado prelacado, de 0,6 mm de espesor, con nervios de entre 40 y 50 mm de altura de cresta, a una separación de entre 250 y 270 mm e inercia entre 13 y 21 cm4.</t>
  </si>
  <si>
    <t xml:space="preserve">mt13ccg030g</t>
  </si>
  <si>
    <t xml:space="preserve">Ud</t>
  </si>
  <si>
    <t xml:space="preserve">Tornillo autorroscante de 6,5x70 mm de acero inoxidable, con arandela.</t>
  </si>
  <si>
    <t xml:space="preserve">mt12www030mbj</t>
  </si>
  <si>
    <t xml:space="preserve">m</t>
  </si>
  <si>
    <t xml:space="preserve">Lámina plegada de acero galvanizado, de 0,8 mm de espesor, 30 cm de desarrollo y 3 pliegues, para borde perimetral.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</si>
  <si>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</si>
  <si>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</si>
  <si>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</si>
  <si>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</si>
  <si>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</si>
  <si>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</si>
  <si>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</si>
  <si>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</si>
  <si>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</si>
  <si>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</si>
  <si>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</si>
  <si>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</si>
  <si>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</si>
  <si>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</si>
  <si>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</si>
  <si>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</si>
  <si>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</si>
  <si>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</si>
  <si>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</si>
  <si>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</si>
  <si>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</si>
  <si>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</si>
  <si>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</si>
  <si>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</si>
  <si>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</si>
  <si>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</si>
  <si>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</si>
  <si>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</si>
  <si>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</si>
  <si>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</si>
  <si>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</si>
  <si>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</si>
  <si>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</si>
  <si>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</si>
  <si>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</si>
  <si>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</si>
  <si>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</si>
  <si>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</si>
  <si>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</si>
  <si>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</si>
  <si>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</si>
  <si>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</si>
  <si>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</si>
  <si>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</si>
  <si>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</si>
  <si>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</si>
  <si>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</si>
  <si>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</si>
  <si>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</si>
  <si>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mo051</t>
  </si>
  <si>
    <t xml:space="preserve">h</t>
  </si>
  <si>
    <t xml:space="preserve">Oficial 1ª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</si>
  <si>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</si>
  <si>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</si>
  <si>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</si>
  <si>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</si>
  <si>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</si>
  <si>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</si>
  <si>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</si>
  <si>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$ 26.835,66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</si>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</sst>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7.65" customWidth="1"/>
    <col min="5" max="5" width="66.13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274703</v>
      </c>
      <c r="H10" s="12">
        <f ca="1">ROUND(INDIRECT(ADDRESS(ROW()+(0), COLUMN()+(-2), 1))*INDIRECT(ADDRESS(ROW()+(0), COLUMN()+(-1), 1)), 2)</f>
        <v>2747.03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0.022</v>
      </c>
      <c r="G11" s="12">
        <v>3289.66</v>
      </c>
      <c r="H11" s="12">
        <f ca="1">ROUND(INDIRECT(ADDRESS(ROW()+(0), COLUMN()+(-2), 1))*INDIRECT(ADDRESS(ROW()+(0), COLUMN()+(-1), 1)), 2)</f>
        <v>72.37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0.055</v>
      </c>
      <c r="G12" s="12">
        <v>77925</v>
      </c>
      <c r="H12" s="12">
        <f ca="1">ROUND(INDIRECT(ADDRESS(ROW()+(0), COLUMN()+(-2), 1))*INDIRECT(ADDRESS(ROW()+(0), COLUMN()+(-1), 1)), 2)</f>
        <v>4285.88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0.083</v>
      </c>
      <c r="G13" s="12">
        <v>56407.7</v>
      </c>
      <c r="H13" s="12">
        <f ca="1">ROUND(INDIRECT(ADDRESS(ROW()+(0), COLUMN()+(-2), 1))*INDIRECT(ADDRESS(ROW()+(0), COLUMN()+(-1), 1)), 2)</f>
        <v>4681.83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35.84</v>
      </c>
      <c r="G14" s="12">
        <v>484.68</v>
      </c>
      <c r="H14" s="12">
        <f ca="1">ROUND(INDIRECT(ADDRESS(ROW()+(0), COLUMN()+(-2), 1))*INDIRECT(ADDRESS(ROW()+(0), COLUMN()+(-1), 1)), 2)</f>
        <v>17370.9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4.14</v>
      </c>
      <c r="G15" s="12">
        <v>2109.85</v>
      </c>
      <c r="H15" s="12">
        <f ca="1">ROUND(INDIRECT(ADDRESS(ROW()+(0), COLUMN()+(-2), 1))*INDIRECT(ADDRESS(ROW()+(0), COLUMN()+(-1), 1)), 2)</f>
        <v>8734.78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0.8</v>
      </c>
      <c r="G16" s="12">
        <v>335.24</v>
      </c>
      <c r="H16" s="12">
        <f ca="1">ROUND(INDIRECT(ADDRESS(ROW()+(0), COLUMN()+(-2), 1))*INDIRECT(ADDRESS(ROW()+(0), COLUMN()+(-1), 1)), 2)</f>
        <v>268.19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0.47</v>
      </c>
      <c r="G17" s="12">
        <v>5914.95</v>
      </c>
      <c r="H17" s="12">
        <f ca="1">ROUND(INDIRECT(ADDRESS(ROW()+(0), COLUMN()+(-2), 1))*INDIRECT(ADDRESS(ROW()+(0), COLUMN()+(-1), 1)), 2)</f>
        <v>2780.03</v>
      </c>
    </row>
    <row r="18" spans="1:8" ht="45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17.5</v>
      </c>
      <c r="G18" s="12">
        <v>3441.79</v>
      </c>
      <c r="H18" s="12">
        <f ca="1">ROUND(INDIRECT(ADDRESS(ROW()+(0), COLUMN()+(-2), 1))*INDIRECT(ADDRESS(ROW()+(0), COLUMN()+(-1), 1)), 2)</f>
        <v>60231.3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0.167</v>
      </c>
      <c r="G19" s="12">
        <v>13002.5</v>
      </c>
      <c r="H19" s="12">
        <f ca="1">ROUND(INDIRECT(ADDRESS(ROW()+(0), COLUMN()+(-2), 1))*INDIRECT(ADDRESS(ROW()+(0), COLUMN()+(-1), 1)), 2)</f>
        <v>2171.42</v>
      </c>
    </row>
    <row r="20" spans="1:8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1.05</v>
      </c>
      <c r="G20" s="12">
        <v>16544.7</v>
      </c>
      <c r="H20" s="12">
        <f ca="1">ROUND(INDIRECT(ADDRESS(ROW()+(0), COLUMN()+(-2), 1))*INDIRECT(ADDRESS(ROW()+(0), COLUMN()+(-1), 1)), 2)</f>
        <v>17371.9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3</v>
      </c>
      <c r="G21" s="12">
        <v>1183.72</v>
      </c>
      <c r="H21" s="12">
        <f ca="1">ROUND(INDIRECT(ADDRESS(ROW()+(0), COLUMN()+(-2), 1))*INDIRECT(ADDRESS(ROW()+(0), COLUMN()+(-1), 1)), 2)</f>
        <v>3551.16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0.214</v>
      </c>
      <c r="G22" s="12">
        <v>11821.3</v>
      </c>
      <c r="H22" s="12">
        <f ca="1">ROUND(INDIRECT(ADDRESS(ROW()+(0), COLUMN()+(-2), 1))*INDIRECT(ADDRESS(ROW()+(0), COLUMN()+(-1), 1)), 2)</f>
        <v>2529.76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1.2</v>
      </c>
      <c r="G23" s="12">
        <v>936.22</v>
      </c>
      <c r="H23" s="12">
        <f ca="1">ROUND(INDIRECT(ADDRESS(ROW()+(0), COLUMN()+(-2), 1))*INDIRECT(ADDRESS(ROW()+(0), COLUMN()+(-1), 1)), 2)</f>
        <v>1123.46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0.005</v>
      </c>
      <c r="G24" s="12">
        <v>38013.6</v>
      </c>
      <c r="H24" s="12">
        <f ca="1">ROUND(INDIRECT(ADDRESS(ROW()+(0), COLUMN()+(-2), 1))*INDIRECT(ADDRESS(ROW()+(0), COLUMN()+(-1), 1)), 2)</f>
        <v>190.07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0.2</v>
      </c>
      <c r="G25" s="14">
        <v>7156.13</v>
      </c>
      <c r="H25" s="14">
        <f ca="1">ROUND(INDIRECT(ADDRESS(ROW()+(0), COLUMN()+(-2), 1))*INDIRECT(ADDRESS(ROW()+(0), COLUMN()+(-1), 1)), 2)</f>
        <v>1431.23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129541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0.1</v>
      </c>
      <c r="G28" s="12">
        <v>104088</v>
      </c>
      <c r="H28" s="12">
        <f ca="1">ROUND(INDIRECT(ADDRESS(ROW()+(0), COLUMN()+(-2), 1))*INDIRECT(ADDRESS(ROW()+(0), COLUMN()+(-1), 1)), 2)</f>
        <v>10408.8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0.07</v>
      </c>
      <c r="G29" s="12">
        <v>8779.49</v>
      </c>
      <c r="H29" s="12">
        <f ca="1">ROUND(INDIRECT(ADDRESS(ROW()+(0), COLUMN()+(-2), 1))*INDIRECT(ADDRESS(ROW()+(0), COLUMN()+(-1), 1)), 2)</f>
        <v>614.56</v>
      </c>
    </row>
    <row r="30" spans="1:8" ht="24.0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0.01</v>
      </c>
      <c r="G30" s="12">
        <v>21005.6</v>
      </c>
      <c r="H30" s="12">
        <f ca="1">ROUND(INDIRECT(ADDRESS(ROW()+(0), COLUMN()+(-2), 1))*INDIRECT(ADDRESS(ROW()+(0), COLUMN()+(-1), 1)), 2)</f>
        <v>210.06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0.601</v>
      </c>
      <c r="G31" s="14">
        <v>8713.33</v>
      </c>
      <c r="H31" s="14">
        <f ca="1">ROUND(INDIRECT(ADDRESS(ROW()+(0), COLUMN()+(-2), 1))*INDIRECT(ADDRESS(ROW()+(0), COLUMN()+(-1), 1)), 2)</f>
        <v>5236.71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1))), 2)</f>
        <v>16470.1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0.119</v>
      </c>
      <c r="G34" s="12">
        <v>19175.8</v>
      </c>
      <c r="H34" s="12">
        <f ca="1">ROUND(INDIRECT(ADDRESS(ROW()+(0), COLUMN()+(-2), 1))*INDIRECT(ADDRESS(ROW()+(0), COLUMN()+(-1), 1)), 2)</f>
        <v>2281.92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0.124</v>
      </c>
      <c r="G35" s="12">
        <v>19489.5</v>
      </c>
      <c r="H35" s="12">
        <f ca="1">ROUND(INDIRECT(ADDRESS(ROW()+(0), COLUMN()+(-2), 1))*INDIRECT(ADDRESS(ROW()+(0), COLUMN()+(-1), 1)), 2)</f>
        <v>2416.7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0.006</v>
      </c>
      <c r="G36" s="12">
        <v>27708.1</v>
      </c>
      <c r="H36" s="12">
        <f ca="1">ROUND(INDIRECT(ADDRESS(ROW()+(0), COLUMN()+(-2), 1))*INDIRECT(ADDRESS(ROW()+(0), COLUMN()+(-1), 1)), 2)</f>
        <v>166.25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0.034</v>
      </c>
      <c r="G37" s="12">
        <v>20698.4</v>
      </c>
      <c r="H37" s="12">
        <f ca="1">ROUND(INDIRECT(ADDRESS(ROW()+(0), COLUMN()+(-2), 1))*INDIRECT(ADDRESS(ROW()+(0), COLUMN()+(-1), 1)), 2)</f>
        <v>703.75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0.072</v>
      </c>
      <c r="G38" s="12">
        <v>27708.1</v>
      </c>
      <c r="H38" s="12">
        <f ca="1">ROUND(INDIRECT(ADDRESS(ROW()+(0), COLUMN()+(-2), 1))*INDIRECT(ADDRESS(ROW()+(0), COLUMN()+(-1), 1)), 2)</f>
        <v>1994.98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0.108</v>
      </c>
      <c r="G39" s="12">
        <v>20698.4</v>
      </c>
      <c r="H39" s="12">
        <f ca="1">ROUND(INDIRECT(ADDRESS(ROW()+(0), COLUMN()+(-2), 1))*INDIRECT(ADDRESS(ROW()+(0), COLUMN()+(-1), 1)), 2)</f>
        <v>2235.43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0.319</v>
      </c>
      <c r="G40" s="12">
        <v>27708.1</v>
      </c>
      <c r="H40" s="12">
        <f ca="1">ROUND(INDIRECT(ADDRESS(ROW()+(0), COLUMN()+(-2), 1))*INDIRECT(ADDRESS(ROW()+(0), COLUMN()+(-1), 1)), 2)</f>
        <v>8838.87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1">
        <v>0.319</v>
      </c>
      <c r="G41" s="12">
        <v>20698.4</v>
      </c>
      <c r="H41" s="12">
        <f ca="1">ROUND(INDIRECT(ADDRESS(ROW()+(0), COLUMN()+(-2), 1))*INDIRECT(ADDRESS(ROW()+(0), COLUMN()+(-1), 1)), 2)</f>
        <v>6602.8</v>
      </c>
    </row>
    <row r="42" spans="1:8" ht="13.50" thickBot="1" customHeight="1">
      <c r="A42" s="1" t="s">
        <v>100</v>
      </c>
      <c r="B42" s="1"/>
      <c r="C42" s="1"/>
      <c r="D42" s="10" t="s">
        <v>101</v>
      </c>
      <c r="E42" s="1" t="s">
        <v>102</v>
      </c>
      <c r="F42" s="11">
        <v>0.35</v>
      </c>
      <c r="G42" s="12">
        <v>27359.2</v>
      </c>
      <c r="H42" s="12">
        <f ca="1">ROUND(INDIRECT(ADDRESS(ROW()+(0), COLUMN()+(-2), 1))*INDIRECT(ADDRESS(ROW()+(0), COLUMN()+(-1), 1)), 2)</f>
        <v>9575.71</v>
      </c>
    </row>
    <row r="43" spans="1:8" ht="13.50" thickBot="1" customHeight="1">
      <c r="A43" s="1" t="s">
        <v>103</v>
      </c>
      <c r="B43" s="1"/>
      <c r="C43" s="1"/>
      <c r="D43" s="10" t="s">
        <v>104</v>
      </c>
      <c r="E43" s="1" t="s">
        <v>105</v>
      </c>
      <c r="F43" s="13">
        <v>0.175</v>
      </c>
      <c r="G43" s="14">
        <v>19903</v>
      </c>
      <c r="H43" s="14">
        <f ca="1">ROUND(INDIRECT(ADDRESS(ROW()+(0), COLUMN()+(-2), 1))*INDIRECT(ADDRESS(ROW()+(0), COLUMN()+(-1), 1)), 2)</f>
        <v>3483.03</v>
      </c>
    </row>
    <row r="44" spans="1:8" ht="13.50" thickBot="1" customHeight="1">
      <c r="A44" s="15"/>
      <c r="B44" s="15"/>
      <c r="C44" s="15"/>
      <c r="D44" s="15"/>
      <c r="E44" s="15"/>
      <c r="F44" s="9" t="s">
        <v>106</v>
      </c>
      <c r="G44" s="9"/>
      <c r="H4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38299.4</v>
      </c>
    </row>
    <row r="45" spans="1:8" ht="13.50" thickBot="1" customHeight="1">
      <c r="A45" s="15">
        <v>4</v>
      </c>
      <c r="B45" s="15"/>
      <c r="C45" s="15"/>
      <c r="D45" s="15"/>
      <c r="E45" s="18" t="s">
        <v>107</v>
      </c>
      <c r="F45" s="18"/>
      <c r="G45" s="15"/>
      <c r="H45" s="15"/>
    </row>
    <row r="46" spans="1:8" ht="13.50" thickBot="1" customHeight="1">
      <c r="A46" s="19"/>
      <c r="B46" s="19"/>
      <c r="C46" s="19"/>
      <c r="D46" s="20" t="s">
        <v>108</v>
      </c>
      <c r="E46" s="19" t="s">
        <v>109</v>
      </c>
      <c r="F46" s="13">
        <v>4</v>
      </c>
      <c r="G46" s="14">
        <f ca="1">ROUND(SUM(INDIRECT(ADDRESS(ROW()+(-2), COLUMN()+(1), 1)),INDIRECT(ADDRESS(ROW()+(-14), COLUMN()+(1), 1)),INDIRECT(ADDRESS(ROW()+(-20), COLUMN()+(1), 1))), 2)</f>
        <v>184311</v>
      </c>
      <c r="H46" s="14">
        <f ca="1">ROUND(INDIRECT(ADDRESS(ROW()+(0), COLUMN()+(-2), 1))*INDIRECT(ADDRESS(ROW()+(0), COLUMN()+(-1), 1))/100, 2)</f>
        <v>7372.44</v>
      </c>
    </row>
    <row r="47" spans="1:8" ht="13.50" thickBot="1" customHeight="1">
      <c r="A47" s="21" t="s">
        <v>110</v>
      </c>
      <c r="B47" s="21"/>
      <c r="C47" s="21"/>
      <c r="D47" s="22"/>
      <c r="E47" s="23"/>
      <c r="F47" s="24" t="s">
        <v>111</v>
      </c>
      <c r="G47" s="25"/>
      <c r="H47" s="26">
        <f ca="1">ROUND(SUM(INDIRECT(ADDRESS(ROW()+(-1), COLUMN()+(0), 1)),INDIRECT(ADDRESS(ROW()+(-3), COLUMN()+(0), 1)),INDIRECT(ADDRESS(ROW()+(-15), COLUMN()+(0), 1)),INDIRECT(ADDRESS(ROW()+(-21), COLUMN()+(0), 1))), 2)</f>
        <v>191683</v>
      </c>
    </row>
  </sheetData>
  <mergeCells count="5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F44:G44"/>
    <mergeCell ref="A45:C45"/>
    <mergeCell ref="E45:F45"/>
    <mergeCell ref="A46:C46"/>
    <mergeCell ref="A47:E47"/>
    <mergeCell ref="F47:G47"/>
  </mergeCells>
  <pageMargins left="0.147638" right="0.147638" top="0.206693" bottom="0.206693" header="0.0" footer="0.0"/>
  <pageSetup paperSize="9" orientation="portrait"/>
  <rowBreaks count="0" manualBreakCount="0">
    </rowBreaks>
</worksheet>
</file>