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<sst xmlns="http://schemas.openxmlformats.org/spreadsheetml/2006/main" count="43" uniqueCount="43">
  <si>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</si>
  <si>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DFP010</t>
  </si>
  <si>
    <t xml:space="preserve">m²</t>
  </si>
  <si>
    <t xml:space="preserve">Demolición de cerramiento de fachada de paneles prefabricados de concreto.</t>
  </si>
  <si>
    <r>
      <rPr>
        <sz val="8.25"/>
        <color rgb="FF000000"/>
        <rFont val="Arial"/>
        <family val="2"/>
      </rPr>
      <t xml:space="preserve">Demolición de cerramiento de fachada formado por paneles prefabricados de concreto de hasta 20 cm de espesor, dispuestos en posición vertical, con medios mecánicos, sin deteriorar los elementos constructivos a los que están sujetos, y carga mecánica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</si>
  <si>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</si>
  <si>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</si>
  <si>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</si>
  <si>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</si>
  <si>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</si>
  <si>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</si>
  <si>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</si>
  <si>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</si>
  <si>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</si>
  <si>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</si>
  <si>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</si>
  <si>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</si>
  <si>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</si>
  <si>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mq01pan010a</t>
  </si>
  <si>
    <t xml:space="preserve">h</t>
  </si>
  <si>
    <t xml:space="preserve">Pala cargadora sobre neumáticos de 120 kW/1,9 m³.</t>
  </si>
  <si>
    <t xml:space="preserve">mq07gte010f</t>
  </si>
  <si>
    <t xml:space="preserve">h</t>
  </si>
  <si>
    <t xml:space="preserve">Grúa autopropulsada de brazo telescópico con una capacidad de elevación de 60 t y 58 m de altura máxima de trabajo.</t>
  </si>
  <si>
    <t xml:space="preserve">mq08sol010</t>
  </si>
  <si>
    <t xml:space="preserve">h</t>
  </si>
  <si>
    <t xml:space="preserve">Equipo de oxicorte, con acetileno como combustible y oxígeno como comburente.</t>
  </si>
  <si>
    <t xml:space="preserve">Subtotal equipo:</t>
  </si>
  <si>
    <t xml:space="preserve">Mano de obra</t>
  </si>
  <si>
    <t xml:space="preserve">mo019</t>
  </si>
  <si>
    <t xml:space="preserve">h</t>
  </si>
  <si>
    <t xml:space="preserve">Oficial 1ª soldador.</t>
  </si>
  <si>
    <t xml:space="preserve">mo112</t>
  </si>
  <si>
    <t xml:space="preserve">h</t>
  </si>
  <si>
    <t xml:space="preserve">Ayudante entendido.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</si>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</sst>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10" customWidth="1"/>
    <col min="3" max="3" width="1.19" customWidth="1"/>
    <col min="4" max="4" width="6.46" customWidth="1"/>
    <col min="5" max="5" width="71.40" customWidth="1"/>
    <col min="6" max="6" width="10.03" customWidth="1"/>
    <col min="7" max="7" width="13.94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0.296</v>
      </c>
      <c r="G10" s="12">
        <v>7846.16</v>
      </c>
      <c r="H10" s="12">
        <f ca="1">ROUND(INDIRECT(ADDRESS(ROW()+(0), COLUMN()+(-2), 1))*INDIRECT(ADDRESS(ROW()+(0), COLUMN()+(-1), 1)), 2)</f>
        <v>2322.46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0.148</v>
      </c>
      <c r="G11" s="12">
        <v>13307.7</v>
      </c>
      <c r="H11" s="12">
        <f ca="1">ROUND(INDIRECT(ADDRESS(ROW()+(0), COLUMN()+(-2), 1))*INDIRECT(ADDRESS(ROW()+(0), COLUMN()+(-1), 1)), 2)</f>
        <v>1969.54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0.002</v>
      </c>
      <c r="G12" s="12">
        <v>77365.4</v>
      </c>
      <c r="H12" s="12">
        <f ca="1">ROUND(INDIRECT(ADDRESS(ROW()+(0), COLUMN()+(-2), 1))*INDIRECT(ADDRESS(ROW()+(0), COLUMN()+(-1), 1)), 2)</f>
        <v>154.73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0.059</v>
      </c>
      <c r="G13" s="12">
        <v>217308</v>
      </c>
      <c r="H13" s="12">
        <f ca="1">ROUND(INDIRECT(ADDRESS(ROW()+(0), COLUMN()+(-2), 1))*INDIRECT(ADDRESS(ROW()+(0), COLUMN()+(-1), 1)), 2)</f>
        <v>12821.2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0.059</v>
      </c>
      <c r="G14" s="14">
        <v>14173.1</v>
      </c>
      <c r="H14" s="14">
        <f ca="1">ROUND(INDIRECT(ADDRESS(ROW()+(0), COLUMN()+(-2), 1))*INDIRECT(ADDRESS(ROW()+(0), COLUMN()+(-1), 1)), 2)</f>
        <v>836.21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18104.1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1">
        <v>0.072</v>
      </c>
      <c r="G17" s="12">
        <v>14027.7</v>
      </c>
      <c r="H17" s="12">
        <f ca="1">ROUND(INDIRECT(ADDRESS(ROW()+(0), COLUMN()+(-2), 1))*INDIRECT(ADDRESS(ROW()+(0), COLUMN()+(-1), 1)), 2)</f>
        <v>1009.99</v>
      </c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1">
        <v>0.143</v>
      </c>
      <c r="G18" s="12">
        <v>10101.5</v>
      </c>
      <c r="H18" s="12">
        <f ca="1">ROUND(INDIRECT(ADDRESS(ROW()+(0), COLUMN()+(-2), 1))*INDIRECT(ADDRESS(ROW()+(0), COLUMN()+(-1), 1)), 2)</f>
        <v>1444.52</v>
      </c>
    </row>
    <row r="19" spans="1:8" ht="13.5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3">
        <v>0.358</v>
      </c>
      <c r="G19" s="14">
        <v>9932.9</v>
      </c>
      <c r="H19" s="14">
        <f ca="1">ROUND(INDIRECT(ADDRESS(ROW()+(0), COLUMN()+(-2), 1))*INDIRECT(ADDRESS(ROW()+(0), COLUMN()+(-1), 1)), 2)</f>
        <v>3555.98</v>
      </c>
    </row>
    <row r="20" spans="1:8" ht="13.50" thickBot="1" customHeight="1">
      <c r="A20" s="15"/>
      <c r="B20" s="15"/>
      <c r="C20" s="15"/>
      <c r="D20" s="15"/>
      <c r="E20" s="15"/>
      <c r="F20" s="9" t="s">
        <v>38</v>
      </c>
      <c r="G20" s="9"/>
      <c r="H20" s="17">
        <f ca="1">ROUND(SUM(INDIRECT(ADDRESS(ROW()+(-1), COLUMN()+(0), 1)),INDIRECT(ADDRESS(ROW()+(-2), COLUMN()+(0), 1)),INDIRECT(ADDRESS(ROW()+(-3), COLUMN()+(0), 1))), 2)</f>
        <v>6010.49</v>
      </c>
    </row>
    <row r="21" spans="1:8" ht="13.50" thickBot="1" customHeight="1">
      <c r="A21" s="15">
        <v>3</v>
      </c>
      <c r="B21" s="15"/>
      <c r="C21" s="15"/>
      <c r="D21" s="15"/>
      <c r="E21" s="18" t="s">
        <v>39</v>
      </c>
      <c r="F21" s="18"/>
      <c r="G21" s="15"/>
      <c r="H21" s="15"/>
    </row>
    <row r="22" spans="1:8" ht="13.50" thickBot="1" customHeight="1">
      <c r="A22" s="19"/>
      <c r="B22" s="19"/>
      <c r="C22" s="20" t="s">
        <v>40</v>
      </c>
      <c r="D22" s="20"/>
      <c r="E22" s="19" t="s">
        <v>41</v>
      </c>
      <c r="F22" s="13">
        <v>2</v>
      </c>
      <c r="G22" s="14">
        <f ca="1">ROUND(SUM(INDIRECT(ADDRESS(ROW()+(-2), COLUMN()+(1), 1)),INDIRECT(ADDRESS(ROW()+(-7), COLUMN()+(1), 1))), 2)</f>
        <v>24114.6</v>
      </c>
      <c r="H22" s="14">
        <f ca="1">ROUND(INDIRECT(ADDRESS(ROW()+(0), COLUMN()+(-2), 1))*INDIRECT(ADDRESS(ROW()+(0), COLUMN()+(-1), 1))/100, 2)</f>
        <v>482.29</v>
      </c>
    </row>
    <row r="23" spans="1:8" ht="13.50" thickBot="1" customHeight="1">
      <c r="A23" s="8"/>
      <c r="B23" s="8"/>
      <c r="C23" s="8"/>
      <c r="D23" s="8"/>
      <c r="E23" s="8"/>
      <c r="F23" s="21" t="s">
        <v>42</v>
      </c>
      <c r="G23" s="21"/>
      <c r="H23" s="22">
        <f ca="1">ROUND(SUM(INDIRECT(ADDRESS(ROW()+(-1), COLUMN()+(0), 1)),INDIRECT(ADDRESS(ROW()+(-3), COLUMN()+(0), 1)),INDIRECT(ADDRESS(ROW()+(-8), COLUMN()+(0), 1))), 2)</f>
        <v>24596.9</v>
      </c>
    </row>
  </sheetData>
  <mergeCells count="4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B23"/>
    <mergeCell ref="C23:D23"/>
    <mergeCell ref="F23:G23"/>
  </mergeCells>
  <pageMargins left="0.147638" right="0.147638" top="0.206693" bottom="0.206693" header="0.0" footer="0.0"/>
  <pageSetup paperSize="9" orientation="portrait"/>
  <rowBreaks count="0" manualBreakCount="0">
    </rowBreaks>
</worksheet>
</file>