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<sst xmlns="http://schemas.openxmlformats.org/spreadsheetml/2006/main" count="103" uniqueCount="103">
  <si>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</si>
  <si>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EHR020</t>
  </si>
  <si>
    <t xml:space="preserve">m²</t>
  </si>
  <si>
    <t xml:space="preserve">Losa aligerada con casetón perdido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</si>
  <si>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con un volumen total de concreto en losa con casetón perdido y columnas de 0,201 m³/m², y acero Grado 60 (fy=4200 kg/cm²) en zona de ábacos, vigas, nervios, zunchos y columnas, con una cuantía total de 24 kg/m², compuesta de los siguientes elementos: LOSA ALIGERADA: horizontal, con 15% de zonas macizas, canto 30 = 25+5 cm; nervios de concreto "in situ" de 10 cm de espesor, intereje 80 cm; bloque de concreto, 70x23x25 cm; capa de compresión de 5 cm de espesor, con armadura de reparto formada por malla electrosoldada tipo XX 50, 25x25 cm y Ø 4-4 mm;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láminas metálicas reutilizables. Incluso alambre de atar, separadores, líquido desencofrante, para evitar la adherencia del concreto al encofrado y agente filmógeno, para el curado de concretos y morteros.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</si>
  <si>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</si>
  <si>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</si>
  <si>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</si>
  <si>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</si>
  <si>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</si>
  <si>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</si>
  <si>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</si>
  <si>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</si>
  <si>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</si>
  <si>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</si>
  <si>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</si>
  <si>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</si>
  <si>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</si>
  <si>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</si>
  <si>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</si>
  <si>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</si>
  <si>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</si>
  <si>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</si>
  <si>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</si>
  <si>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</si>
  <si>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</si>
  <si>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</si>
  <si>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</si>
  <si>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</si>
  <si>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</si>
  <si>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</si>
  <si>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</si>
  <si>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</si>
  <si>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</si>
  <si>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</si>
  <si>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</si>
  <si>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</si>
  <si>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</si>
  <si>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concreto, 70x23x25 cm, para losa aligerada.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</si>
  <si>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</si>
  <si>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</si>
  <si>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</si>
  <si>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</si>
  <si>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</si>
  <si>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</si>
  <si>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</si>
  <si>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</si>
  <si>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</si>
  <si>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</si>
  <si>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</si>
  <si>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</si>
  <si>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</si>
  <si>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</si>
  <si>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</si>
  <si>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</si>
  <si>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</si>
  <si>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</si>
  <si>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</si>
  <si>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</si>
  <si>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</si>
  <si>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</si>
  <si>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</si>
  <si>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</si>
  <si>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</si>
  <si>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</si>
  <si>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</si>
  <si>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</si>
  <si>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</si>
  <si>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</si>
  <si>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</si>
  <si>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</si>
  <si>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</si>
  <si>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</si>
  <si>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</si>
  <si>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</si>
  <si>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</si>
  <si>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</si>
  <si>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</si>
  <si>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</si>
  <si>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</si>
  <si>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</si>
  <si>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</si>
  <si>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</si>
  <si>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</si>
  <si>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</si>
  <si>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</si>
  <si>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</si>
  <si>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</si>
  <si>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</si>
  <si>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</si>
  <si>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</si>
  <si>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</si>
  <si>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</si>
  <si>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</si>
  <si>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</si>
  <si>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</si>
  <si>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</si>
  <si>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</si>
  <si>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</si>
  <si>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</si>
  <si>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</si>
  <si>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$ 11.363,90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</si>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</sst>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139.22</v>
      </c>
      <c r="H10" s="12">
        <f ca="1">ROUND(INDIRECT(ADDRESS(ROW()+(0), COLUMN()+(-2), 1))*INDIRECT(ADDRESS(ROW()+(0), COLUMN()+(-1), 1)), 2)</f>
        <v>69.61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104997</v>
      </c>
      <c r="H11" s="12">
        <f ca="1">ROUND(INDIRECT(ADDRESS(ROW()+(0), COLUMN()+(-2), 1))*INDIRECT(ADDRESS(ROW()+(0), COLUMN()+(-1), 1)), 2)</f>
        <v>734.98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42114.4</v>
      </c>
      <c r="H12" s="12">
        <f ca="1">ROUND(INDIRECT(ADDRESS(ROW()+(0), COLUMN()+(-2), 1))*INDIRECT(ADDRESS(ROW()+(0), COLUMN()+(-1), 1)), 2)</f>
        <v>1431.89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99528.5</v>
      </c>
      <c r="H13" s="12">
        <f ca="1">ROUND(INDIRECT(ADDRESS(ROW()+(0), COLUMN()+(-2), 1))*INDIRECT(ADDRESS(ROW()+(0), COLUMN()+(-1), 1)), 2)</f>
        <v>4379.26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223119</v>
      </c>
      <c r="H14" s="12">
        <f ca="1">ROUND(INDIRECT(ADDRESS(ROW()+(0), COLUMN()+(-2), 1))*INDIRECT(ADDRESS(ROW()+(0), COLUMN()+(-1), 1)), 2)</f>
        <v>1561.83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777635</v>
      </c>
      <c r="H15" s="12">
        <f ca="1">ROUND(INDIRECT(ADDRESS(ROW()+(0), COLUMN()+(-2), 1))*INDIRECT(ADDRESS(ROW()+(0), COLUMN()+(-1), 1)), 2)</f>
        <v>2332.91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19140.1</v>
      </c>
      <c r="H16" s="12">
        <f ca="1">ROUND(INDIRECT(ADDRESS(ROW()+(0), COLUMN()+(-2), 1))*INDIRECT(ADDRESS(ROW()+(0), COLUMN()+(-1), 1)), 2)</f>
        <v>765.6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3946.58</v>
      </c>
      <c r="H17" s="12">
        <f ca="1">ROUND(INDIRECT(ADDRESS(ROW()+(0), COLUMN()+(-2), 1))*INDIRECT(ADDRESS(ROW()+(0), COLUMN()+(-1), 1)), 2)</f>
        <v>118.4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3964.87</v>
      </c>
      <c r="H18" s="12">
        <f ca="1">ROUND(INDIRECT(ADDRESS(ROW()+(0), COLUMN()+(-2), 1))*INDIRECT(ADDRESS(ROW()+(0), COLUMN()+(-1), 1)), 2)</f>
        <v>16826.9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139.22</v>
      </c>
      <c r="H19" s="12">
        <f ca="1">ROUND(INDIRECT(ADDRESS(ROW()+(0), COLUMN()+(-2), 1))*INDIRECT(ADDRESS(ROW()+(0), COLUMN()+(-1), 1)), 2)</f>
        <v>167.06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2102.8</v>
      </c>
      <c r="H20" s="12">
        <f ca="1">ROUND(INDIRECT(ADDRESS(ROW()+(0), COLUMN()+(-2), 1))*INDIRECT(ADDRESS(ROW()+(0), COLUMN()+(-1), 1)), 2)</f>
        <v>52990.6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3281.16</v>
      </c>
      <c r="H21" s="12">
        <f ca="1">ROUND(INDIRECT(ADDRESS(ROW()+(0), COLUMN()+(-2), 1))*INDIRECT(ADDRESS(ROW()+(0), COLUMN()+(-1), 1)), 2)</f>
        <v>738.26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1972.29</v>
      </c>
      <c r="H22" s="12">
        <f ca="1">ROUND(INDIRECT(ADDRESS(ROW()+(0), COLUMN()+(-2), 1))*INDIRECT(ADDRESS(ROW()+(0), COLUMN()+(-1), 1)), 2)</f>
        <v>2169.52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0.045</v>
      </c>
      <c r="G23" s="12">
        <v>3281.16</v>
      </c>
      <c r="H23" s="12">
        <f ca="1">ROUND(INDIRECT(ADDRESS(ROW()+(0), COLUMN()+(-2), 1))*INDIRECT(ADDRESS(ROW()+(0), COLUMN()+(-1), 1)), 2)</f>
        <v>147.65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0.117</v>
      </c>
      <c r="G24" s="12">
        <v>77734.2</v>
      </c>
      <c r="H24" s="12">
        <f ca="1">ROUND(INDIRECT(ADDRESS(ROW()+(0), COLUMN()+(-2), 1))*INDIRECT(ADDRESS(ROW()+(0), COLUMN()+(-1), 1)), 2)</f>
        <v>9094.9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0.176</v>
      </c>
      <c r="G25" s="12">
        <v>56269.5</v>
      </c>
      <c r="H25" s="12">
        <f ca="1">ROUND(INDIRECT(ADDRESS(ROW()+(0), COLUMN()+(-2), 1))*INDIRECT(ADDRESS(ROW()+(0), COLUMN()+(-1), 1)), 2)</f>
        <v>9903.43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75.64</v>
      </c>
      <c r="G26" s="12">
        <v>483.43</v>
      </c>
      <c r="H26" s="12">
        <f ca="1">ROUND(INDIRECT(ADDRESS(ROW()+(0), COLUMN()+(-2), 1))*INDIRECT(ADDRESS(ROW()+(0), COLUMN()+(-1), 1)), 2)</f>
        <v>36566.7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4">
        <v>3416.13</v>
      </c>
      <c r="H27" s="14">
        <f ca="1">ROUND(INDIRECT(ADDRESS(ROW()+(0), COLUMN()+(-2), 1))*INDIRECT(ADDRESS(ROW()+(0), COLUMN()+(-1), 1)), 2)</f>
        <v>512.42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140512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0.147</v>
      </c>
      <c r="G30" s="14">
        <v>8706.88</v>
      </c>
      <c r="H30" s="14">
        <f ca="1">ROUND(INDIRECT(ADDRESS(ROW()+(0), COLUMN()+(-2), 1))*INDIRECT(ADDRESS(ROW()+(0), COLUMN()+(-1), 1)), 2)</f>
        <v>1279.91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1279.91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0.954</v>
      </c>
      <c r="G33" s="12">
        <v>26513</v>
      </c>
      <c r="H33" s="12">
        <f ca="1">ROUND(INDIRECT(ADDRESS(ROW()+(0), COLUMN()+(-2), 1))*INDIRECT(ADDRESS(ROW()+(0), COLUMN()+(-1), 1)), 2)</f>
        <v>25293.4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0.965</v>
      </c>
      <c r="G34" s="12">
        <v>19805.7</v>
      </c>
      <c r="H34" s="12">
        <f ca="1">ROUND(INDIRECT(ADDRESS(ROW()+(0), COLUMN()+(-2), 1))*INDIRECT(ADDRESS(ROW()+(0), COLUMN()+(-1), 1)), 2)</f>
        <v>19112.5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0.38</v>
      </c>
      <c r="G35" s="12">
        <v>26513</v>
      </c>
      <c r="H35" s="12">
        <f ca="1">ROUND(INDIRECT(ADDRESS(ROW()+(0), COLUMN()+(-2), 1))*INDIRECT(ADDRESS(ROW()+(0), COLUMN()+(-1), 1)), 2)</f>
        <v>10075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0.413</v>
      </c>
      <c r="G36" s="12">
        <v>19805.7</v>
      </c>
      <c r="H36" s="12">
        <f ca="1">ROUND(INDIRECT(ADDRESS(ROW()+(0), COLUMN()+(-2), 1))*INDIRECT(ADDRESS(ROW()+(0), COLUMN()+(-1), 1)), 2)</f>
        <v>8179.76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0.294</v>
      </c>
      <c r="G37" s="12">
        <v>18348.8</v>
      </c>
      <c r="H37" s="12">
        <f ca="1">ROUND(INDIRECT(ADDRESS(ROW()+(0), COLUMN()+(-2), 1))*INDIRECT(ADDRESS(ROW()+(0), COLUMN()+(-1), 1)), 2)</f>
        <v>5394.53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0.307</v>
      </c>
      <c r="G38" s="12">
        <v>18649</v>
      </c>
      <c r="H38" s="12">
        <f ca="1">ROUND(INDIRECT(ADDRESS(ROW()+(0), COLUMN()+(-2), 1))*INDIRECT(ADDRESS(ROW()+(0), COLUMN()+(-1), 1)), 2)</f>
        <v>5725.23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0.068</v>
      </c>
      <c r="G39" s="12">
        <v>26513</v>
      </c>
      <c r="H39" s="12">
        <f ca="1">ROUND(INDIRECT(ADDRESS(ROW()+(0), COLUMN()+(-2), 1))*INDIRECT(ADDRESS(ROW()+(0), COLUMN()+(-1), 1)), 2)</f>
        <v>1802.89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0.275</v>
      </c>
      <c r="G40" s="14">
        <v>19805.7</v>
      </c>
      <c r="H40" s="14">
        <f ca="1">ROUND(INDIRECT(ADDRESS(ROW()+(0), COLUMN()+(-2), 1))*INDIRECT(ADDRESS(ROW()+(0), COLUMN()+(-1), 1)), 2)</f>
        <v>5446.57</v>
      </c>
    </row>
    <row r="41" spans="1:8" ht="13.50" thickBot="1" customHeight="1">
      <c r="A41" s="15"/>
      <c r="B41" s="15"/>
      <c r="C41" s="15"/>
      <c r="D41" s="15"/>
      <c r="E41" s="15"/>
      <c r="F41" s="9" t="s">
        <v>97</v>
      </c>
      <c r="G41" s="9"/>
      <c r="H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81029.9</v>
      </c>
    </row>
    <row r="42" spans="1:8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5"/>
      <c r="H42" s="15"/>
    </row>
    <row r="43" spans="1:8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4">
        <f ca="1">ROUND(SUM(INDIRECT(ADDRESS(ROW()+(-2), COLUMN()+(1), 1)),INDIRECT(ADDRESS(ROW()+(-12), COLUMN()+(1), 1)),INDIRECT(ADDRESS(ROW()+(-15), COLUMN()+(1), 1))), 2)</f>
        <v>222822</v>
      </c>
      <c r="H43" s="14">
        <f ca="1">ROUND(INDIRECT(ADDRESS(ROW()+(0), COLUMN()+(-2), 1))*INDIRECT(ADDRESS(ROW()+(0), COLUMN()+(-1), 1))/100, 2)</f>
        <v>4456.43</v>
      </c>
    </row>
    <row r="44" spans="1:8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5"/>
      <c r="H44" s="26">
        <f ca="1">ROUND(SUM(INDIRECT(ADDRESS(ROW()+(-1), COLUMN()+(0), 1)),INDIRECT(ADDRESS(ROW()+(-3), COLUMN()+(0), 1)),INDIRECT(ADDRESS(ROW()+(-13), COLUMN()+(0), 1)),INDIRECT(ADDRESS(ROW()+(-16), COLUMN()+(0), 1))), 2)</f>
        <v>227278</v>
      </c>
    </row>
  </sheetData>
  <mergeCells count="4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F31:G31"/>
    <mergeCell ref="A32:C32"/>
    <mergeCell ref="E32:F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F41:G41"/>
    <mergeCell ref="A42:C42"/>
    <mergeCell ref="E42:F42"/>
    <mergeCell ref="A43:C43"/>
    <mergeCell ref="A44:E44"/>
    <mergeCell ref="F44:G44"/>
  </mergeCells>
  <pageMargins left="0.147638" right="0.147638" top="0.206693" bottom="0.206693" header="0.0" footer="0.0"/>
  <pageSetup paperSize="9" orientation="portrait"/>
  <rowBreaks count="0" manualBreakCount="0">
    </rowBreaks>
</worksheet>
</file>