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<sst xmlns="http://schemas.openxmlformats.org/spreadsheetml/2006/main" count="26" uniqueCount="26">
  <si>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</si>
  <si>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FAY010</t>
  </si>
  <si>
    <t xml:space="preserve">m²</t>
  </si>
  <si>
    <t xml:space="preserve">Sistema "BUTECH" de placa de gres porcelánico para fachada ventilada.</t>
  </si>
  <si>
    <r>
      <rPr>
        <sz val="7.80"/>
        <color rgb="FF000000"/>
        <rFont val="Arial"/>
        <family val="2"/>
      </rPr>
      <t xml:space="preserve">Hoja exterior de sistema de fachada ventilada </t>
    </r>
    <r>
      <rPr>
        <b/>
        <sz val="7.80"/>
        <color rgb="FF000000"/>
        <rFont val="Arial"/>
        <family val="2"/>
      </rPr>
      <t xml:space="preserve">de 1 cm de espesor, de revestimiento de gres porcelánico de gran formato STON-KER de "PORCELANOSA GRUPO", serie Block acabado Carpatia Beige de 8,1x66x1 cm, colocado con junta corrida mediante el sistema FV con grapa vista de "BUTECH"</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</si>
  <si>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</si>
  <si>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</si>
  <si>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</si>
  <si>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</si>
  <si>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</si>
  <si>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</si>
  <si>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mt12pcb010aael1</t>
  </si>
  <si>
    <t xml:space="preserve">m²</t>
  </si>
  <si>
    <t xml:space="preserve">Revestimiento de gres porcelánico de gran formato STON-KER de "PORCELANOSA GRUPO", serie Block acabado Carpatia Beige de 8,1x66x1 cm, colocado con junta corrida mediante el sistema FV con grapa vista de "BUTECH", incluso parte proporcional de grapa central de acero inoxidable, perfil en T y separador en L de aluminio de alta calidad, tornillería perfil-separador de acero inoxidable con chazo mecánico, tornillería autotaladrante perfil-grapa de acero inoxidable AISI 304, perfilería para remates, arranques, separadores, despuntes, mecanizado de los perfiles y adhesivo de poliuretano.</t>
  </si>
  <si>
    <t xml:space="preserve">mo051</t>
  </si>
  <si>
    <t xml:space="preserve">h</t>
  </si>
  <si>
    <t xml:space="preserve">Oficial 1ª montador de sistemas de fachadas prefabricadas.</t>
  </si>
  <si>
    <t xml:space="preserve">mo097</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</si>
  <si>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</si>
  <si>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</si>
  <si>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</si>
  <si>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</si>
  <si>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</si>
  <si>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</si>
  <si>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$ 72.568,54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</si>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</sst>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3.79" customWidth="1"/>
    <col min="3" max="3" width="3.35" customWidth="1"/>
    <col min="4" max="4" width="21.71" customWidth="1"/>
    <col min="5" max="5" width="28.27" customWidth="1"/>
    <col min="6" max="6" width="12.53" customWidth="1"/>
    <col min="7" max="7" width="2.77" customWidth="1"/>
    <col min="8" max="8" width="3.64"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1.050000</v>
      </c>
      <c r="H8" s="14"/>
      <c r="I8" s="16">
        <v>356465.480000</v>
      </c>
      <c r="J8" s="16"/>
      <c r="K8" s="16">
        <f ca="1">ROUND(INDIRECT(ADDRESS(ROW()+(0), COLUMN()+(-4), 1))*INDIRECT(ADDRESS(ROW()+(0), COLUMN()+(-2), 1)), 2)</f>
        <v>374288.750000</v>
      </c>
    </row>
    <row r="9" spans="1:11" ht="12.00" thickBot="1" customHeight="1">
      <c r="A9" s="17" t="s">
        <v>14</v>
      </c>
      <c r="B9" s="18" t="s">
        <v>15</v>
      </c>
      <c r="C9" s="17" t="s">
        <v>16</v>
      </c>
      <c r="D9" s="17"/>
      <c r="E9" s="17"/>
      <c r="F9" s="17"/>
      <c r="G9" s="19">
        <v>1.454000</v>
      </c>
      <c r="H9" s="19"/>
      <c r="I9" s="20">
        <v>11654.210000</v>
      </c>
      <c r="J9" s="20"/>
      <c r="K9" s="20">
        <f ca="1">ROUND(INDIRECT(ADDRESS(ROW()+(0), COLUMN()+(-4), 1))*INDIRECT(ADDRESS(ROW()+(0), COLUMN()+(-2), 1)), 2)</f>
        <v>16945.220000</v>
      </c>
    </row>
    <row r="10" spans="1:11" ht="12.00" thickBot="1" customHeight="1">
      <c r="A10" s="17" t="s">
        <v>17</v>
      </c>
      <c r="B10" s="21" t="s">
        <v>18</v>
      </c>
      <c r="C10" s="22" t="s">
        <v>19</v>
      </c>
      <c r="D10" s="22"/>
      <c r="E10" s="22"/>
      <c r="F10" s="22"/>
      <c r="G10" s="23">
        <v>1.454000</v>
      </c>
      <c r="H10" s="23"/>
      <c r="I10" s="24">
        <v>7658.540000</v>
      </c>
      <c r="J10" s="24"/>
      <c r="K10" s="24">
        <f ca="1">ROUND(INDIRECT(ADDRESS(ROW()+(0), COLUMN()+(-4), 1))*INDIRECT(ADDRESS(ROW()+(0), COLUMN()+(-2), 1)), 2)</f>
        <v>11135.520000</v>
      </c>
    </row>
    <row r="11" spans="1:11" ht="12.00" thickBot="1" customHeight="1">
      <c r="A11" s="17"/>
      <c r="B11" s="12" t="s">
        <v>20</v>
      </c>
      <c r="C11" s="10" t="s">
        <v>21</v>
      </c>
      <c r="D11" s="10"/>
      <c r="E11" s="10"/>
      <c r="F11" s="10"/>
      <c r="G11" s="14">
        <v>3.000000</v>
      </c>
      <c r="H11" s="14"/>
      <c r="I11" s="16">
        <f ca="1">ROUND(SUM(INDIRECT(ADDRESS(ROW()+(-1), COLUMN()+(2), 1)),INDIRECT(ADDRESS(ROW()+(-2), COLUMN()+(2), 1)),INDIRECT(ADDRESS(ROW()+(-3), COLUMN()+(2), 1))), 2)</f>
        <v>402369.490000</v>
      </c>
      <c r="J11" s="16"/>
      <c r="K11" s="16">
        <f ca="1">ROUND(INDIRECT(ADDRESS(ROW()+(0), COLUMN()+(-4), 1))*INDIRECT(ADDRESS(ROW()+(0), COLUMN()+(-2), 1))/100, 2)</f>
        <v>12071.080000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414440.570000</v>
      </c>
      <c r="J12" s="24"/>
      <c r="K12" s="24">
        <f ca="1">ROUND(INDIRECT(ADDRESS(ROW()+(0), COLUMN()+(-4), 1))*INDIRECT(ADDRESS(ROW()+(0), COLUMN()+(-2), 1))/100, 2)</f>
        <v>12433.220000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426873.790000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