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<sst xmlns="http://schemas.openxmlformats.org/spreadsheetml/2006/main" count="74" uniqueCount="74">
  <si>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</si>
  <si>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FBY080</t>
  </si>
  <si>
    <t xml:space="preserve">m²</t>
  </si>
  <si>
    <t xml:space="preserve">Muro divisorio interior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</si>
  <si>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120 "PLACO", de muro divisorio interior múltiple (19+41+15+15+15)/600 LM - (1 Coreboard, 1 PV Acustiver y 3 Placoflam PPF 15), con una resistencia al fuego de 120 minutos; aislamiento acústico mediante panel flexible de lana mineral, PV Acustiver "PLACO", de 45 mm de espesor, colocado en el alma; 105 mm de espesor total.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</si>
  <si>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</si>
  <si>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</si>
  <si>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</si>
  <si>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</si>
  <si>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</si>
  <si>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</si>
  <si>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</si>
  <si>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</si>
  <si>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</si>
  <si>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</si>
  <si>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</si>
  <si>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</si>
  <si>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</si>
  <si>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</si>
  <si>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</si>
  <si>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</si>
  <si>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</si>
  <si>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</si>
  <si>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</si>
  <si>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</si>
  <si>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</si>
  <si>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</si>
  <si>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</si>
  <si>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</si>
  <si>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</si>
  <si>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</si>
  <si>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</si>
  <si>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</si>
  <si>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</si>
  <si>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</si>
  <si>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</si>
  <si>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</si>
  <si>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</si>
  <si>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</si>
  <si>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mt16lvl010a</t>
  </si>
  <si>
    <t xml:space="preserve">m²</t>
  </si>
  <si>
    <t xml:space="preserve">Panel flexible de lana mineral, PV Acustiver "PLACO", no revestido, de 600 mm de anchura y 45 mm de espesor, resistencia térmica 1,18 m²K/W, conductividad térmica 0,038 W/(mK), Euroclase A1 de reacción al fuego.</t>
  </si>
  <si>
    <t xml:space="preserve">mt12plk010gfocd</t>
  </si>
  <si>
    <t xml:space="preserve">m²</t>
  </si>
  <si>
    <t xml:space="preserve">Placa de yeso laminado DF / - 1200 / 2500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</si>
  <si>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</si>
  <si>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</si>
  <si>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</si>
  <si>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</si>
  <si>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</si>
  <si>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</si>
  <si>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</si>
  <si>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</si>
  <si>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</si>
  <si>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</si>
  <si>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</si>
  <si>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</si>
  <si>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</si>
  <si>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</si>
  <si>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</si>
  <si>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</si>
  <si>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</si>
  <si>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</si>
  <si>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</si>
  <si>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</si>
  <si>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</si>
  <si>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</si>
  <si>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</si>
  <si>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</si>
  <si>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</si>
  <si>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</si>
  <si>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</si>
  <si>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$ 9.422,71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</si>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</sst>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9.02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5161.77</v>
      </c>
      <c r="H10" s="12">
        <f ca="1">ROUND(INDIRECT(ADDRESS(ROW()+(0), COLUMN()+(-2), 1))*INDIRECT(ADDRESS(ROW()+(0), COLUMN()+(-1), 1)), 2)</f>
        <v>2632.5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0.26</v>
      </c>
      <c r="G11" s="12">
        <v>4569.82</v>
      </c>
      <c r="H11" s="12">
        <f ca="1">ROUND(INDIRECT(ADDRESS(ROW()+(0), COLUMN()+(-2), 1))*INDIRECT(ADDRESS(ROW()+(0), COLUMN()+(-1), 1)), 2)</f>
        <v>1188.15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0.26</v>
      </c>
      <c r="G12" s="12">
        <v>9755.27</v>
      </c>
      <c r="H12" s="12">
        <f ca="1">ROUND(INDIRECT(ADDRESS(ROW()+(0), COLUMN()+(-2), 1))*INDIRECT(ADDRESS(ROW()+(0), COLUMN()+(-1), 1)), 2)</f>
        <v>2536.37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1.58</v>
      </c>
      <c r="G13" s="12">
        <v>10134.1</v>
      </c>
      <c r="H13" s="12">
        <f ca="1">ROUND(INDIRECT(ADDRESS(ROW()+(0), COLUMN()+(-2), 1))*INDIRECT(ADDRESS(ROW()+(0), COLUMN()+(-1), 1)), 2)</f>
        <v>16011.9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1.03</v>
      </c>
      <c r="G14" s="12">
        <v>5714.88</v>
      </c>
      <c r="H14" s="12">
        <f ca="1">ROUND(INDIRECT(ADDRESS(ROW()+(0), COLUMN()+(-2), 1))*INDIRECT(ADDRESS(ROW()+(0), COLUMN()+(-1), 1)), 2)</f>
        <v>5886.33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2">
        <v>42478</v>
      </c>
      <c r="H15" s="12">
        <f ca="1">ROUND(INDIRECT(ADDRESS(ROW()+(0), COLUMN()+(-2), 1))*INDIRECT(ADDRESS(ROW()+(0), COLUMN()+(-1), 1)), 2)</f>
        <v>46725.8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3.5</v>
      </c>
      <c r="G16" s="12">
        <v>2202.04</v>
      </c>
      <c r="H16" s="12">
        <f ca="1">ROUND(INDIRECT(ADDRESS(ROW()+(0), COLUMN()+(-2), 1))*INDIRECT(ADDRESS(ROW()+(0), COLUMN()+(-1), 1)), 2)</f>
        <v>7707.14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0.26</v>
      </c>
      <c r="G17" s="12">
        <v>3788.45</v>
      </c>
      <c r="H17" s="12">
        <f ca="1">ROUND(INDIRECT(ADDRESS(ROW()+(0), COLUMN()+(-2), 1))*INDIRECT(ADDRESS(ROW()+(0), COLUMN()+(-1), 1)), 2)</f>
        <v>985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</v>
      </c>
      <c r="G18" s="12">
        <v>19198.2</v>
      </c>
      <c r="H18" s="12">
        <f ca="1">ROUND(INDIRECT(ADDRESS(ROW()+(0), COLUMN()+(-2), 1))*INDIRECT(ADDRESS(ROW()+(0), COLUMN()+(-1), 1)), 2)</f>
        <v>1151.89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11874.4</v>
      </c>
      <c r="H19" s="12">
        <f ca="1">ROUND(INDIRECT(ADDRESS(ROW()+(0), COLUMN()+(-2), 1))*INDIRECT(ADDRESS(ROW()+(0), COLUMN()+(-1), 1)), 2)</f>
        <v>12468.1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3.26</v>
      </c>
      <c r="G20" s="12">
        <v>17971.5</v>
      </c>
      <c r="H20" s="12">
        <f ca="1">ROUND(INDIRECT(ADDRESS(ROW()+(0), COLUMN()+(-2), 1))*INDIRECT(ADDRESS(ROW()+(0), COLUMN()+(-1), 1)), 2)</f>
        <v>58587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15.75</v>
      </c>
      <c r="G21" s="12">
        <v>18.25</v>
      </c>
      <c r="H21" s="12">
        <f ca="1">ROUND(INDIRECT(ADDRESS(ROW()+(0), COLUMN()+(-2), 1))*INDIRECT(ADDRESS(ROW()+(0), COLUMN()+(-1), 1)), 2)</f>
        <v>287.44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15.75</v>
      </c>
      <c r="G22" s="12">
        <v>28.72</v>
      </c>
      <c r="H22" s="12">
        <f ca="1">ROUND(INDIRECT(ADDRESS(ROW()+(0), COLUMN()+(-2), 1))*INDIRECT(ADDRESS(ROW()+(0), COLUMN()+(-1), 1)), 2)</f>
        <v>452.34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15.75</v>
      </c>
      <c r="G23" s="12">
        <v>36.53</v>
      </c>
      <c r="H23" s="12">
        <f ca="1">ROUND(INDIRECT(ADDRESS(ROW()+(0), COLUMN()+(-2), 1))*INDIRECT(ADDRESS(ROW()+(0), COLUMN()+(-1), 1)), 2)</f>
        <v>575.35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</v>
      </c>
      <c r="G24" s="12">
        <v>80.74</v>
      </c>
      <c r="H24" s="12">
        <f ca="1">ROUND(INDIRECT(ADDRESS(ROW()+(0), COLUMN()+(-2), 1))*INDIRECT(ADDRESS(ROW()+(0), COLUMN()+(-1), 1)), 2)</f>
        <v>484.44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2.04</v>
      </c>
      <c r="G25" s="14">
        <v>2160.36</v>
      </c>
      <c r="H25" s="14">
        <f ca="1">ROUND(INDIRECT(ADDRESS(ROW()+(0), COLUMN()+(-2), 1))*INDIRECT(ADDRESS(ROW()+(0), COLUMN()+(-1), 1)), 2)</f>
        <v>4407.13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162087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0.935</v>
      </c>
      <c r="G28" s="12">
        <v>14232.9</v>
      </c>
      <c r="H28" s="12">
        <f ca="1">ROUND(INDIRECT(ADDRESS(ROW()+(0), COLUMN()+(-2), 1))*INDIRECT(ADDRESS(ROW()+(0), COLUMN()+(-1), 1)), 2)</f>
        <v>13307.8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0.907</v>
      </c>
      <c r="G29" s="14">
        <v>10324.6</v>
      </c>
      <c r="H29" s="14">
        <f ca="1">ROUND(INDIRECT(ADDRESS(ROW()+(0), COLUMN()+(-2), 1))*INDIRECT(ADDRESS(ROW()+(0), COLUMN()+(-1), 1)), 2)</f>
        <v>9364.38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1)),INDIRECT(ADDRESS(ROW()+(-2), COLUMN()+(0), 1))), 2)</f>
        <v>22672.1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4">
        <f ca="1">ROUND(SUM(INDIRECT(ADDRESS(ROW()+(-2), COLUMN()+(1), 1)),INDIRECT(ADDRESS(ROW()+(-6), COLUMN()+(1), 1))), 2)</f>
        <v>184759</v>
      </c>
      <c r="H32" s="14">
        <f ca="1">ROUND(INDIRECT(ADDRESS(ROW()+(0), COLUMN()+(-2), 1))*INDIRECT(ADDRESS(ROW()+(0), COLUMN()+(-1), 1))/100, 2)</f>
        <v>3695.18</v>
      </c>
    </row>
    <row r="33" spans="1:8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5"/>
      <c r="H33" s="26">
        <f ca="1">ROUND(SUM(INDIRECT(ADDRESS(ROW()+(-1), COLUMN()+(0), 1)),INDIRECT(ADDRESS(ROW()+(-3), COLUMN()+(0), 1)),INDIRECT(ADDRESS(ROW()+(-7), COLUMN()+(0), 1))), 2)</f>
        <v>188454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