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<sst xmlns="http://schemas.openxmlformats.org/spreadsheetml/2006/main" count="29" uniqueCount="29">
  <si>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</si>
  <si>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FCN010</t>
  </si>
  <si>
    <t xml:space="preserve">Ud</t>
  </si>
  <si>
    <t xml:space="preserve">Ventana para tejados.</t>
  </si>
  <si>
    <r>
      <rPr>
        <b/>
        <sz val="7.80"/>
        <color rgb="FF000000"/>
        <rFont val="Arial"/>
        <family val="2"/>
      </rPr>
      <t xml:space="preserve">Ventana de cubierta, con apertura giratoria de accionamiento manual mediante barra de maniobra, de 55x70 cm, en tejado ondulado de teja, fibrocemento o materiales similares</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</si>
  <si>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</si>
  <si>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</si>
  <si>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</si>
  <si>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</si>
  <si>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</si>
  <si>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</si>
  <si>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mt22vtg010aaa</t>
  </si>
  <si>
    <t xml:space="preserve">Ud</t>
  </si>
  <si>
    <t xml:space="preserve">Ventana de cubierta, con apertura giratoria de accionamiento manual mediante barra de maniobra, de 55x70 cm, realizada en madera de pino nórdico, acabado barnizado, con acristalamiento de baja emisividad (vidrio interior de 4 mm de baja emisividad, cámara de aire rellena de gas argón de 16 mm y vidrio exterior de 4 mm).</t>
  </si>
  <si>
    <t xml:space="preserve">mt22vtw010aaa</t>
  </si>
  <si>
    <t xml:space="preserve">Ud</t>
  </si>
  <si>
    <t xml:space="preserve">Marco de estanqueidad de aluminio para ventana de cubierta, de 55x70 cm, color gris, para tejado ondulado de teja, fibrocemento o materiales similares con pendiente superior a 15°.</t>
  </si>
  <si>
    <t xml:space="preserve">mo010</t>
  </si>
  <si>
    <t xml:space="preserve">h</t>
  </si>
  <si>
    <t xml:space="preserve">Oficial 1ª montador.</t>
  </si>
  <si>
    <t xml:space="preserve">mo078</t>
  </si>
  <si>
    <t xml:space="preserve">h</t>
  </si>
  <si>
    <t xml:space="preserve">Ayudante montador.</t>
  </si>
  <si>
    <t xml:space="preserve">%</t>
  </si>
  <si>
    <t xml:space="preserve">Medios auxiliares</t>
  </si>
  <si>
    <t xml:space="preserve">%</t>
  </si>
  <si>
    <t xml:space="preserve">Costes indirectos</t>
  </si>
  <si>
    <t xml:space="preserve">Coste de mantenimiento decenal: $ 232.117,23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</si>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</sst>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4.08" customWidth="1"/>
    <col min="3" max="3" width="8.31" customWidth="1"/>
    <col min="4" max="4" width="59.45" customWidth="1"/>
    <col min="5" max="5" width="6.41" customWidth="1"/>
    <col min="6" max="6" width="10.05" customWidth="1"/>
    <col min="7" max="7" width="3.50" customWidth="1"/>
    <col min="8" max="8" width="2.04" customWidth="1"/>
    <col min="9" max="9" width="5.54" customWidth="1"/>
    <col min="10" max="10" width="5.54" customWidth="1"/>
  </cols>
  <sheetData>
    <row r="1" spans="1:1" ht="1.80" thickBot="1" customHeight="1">
      <c r="A1" s="1" t="s">
        <v>0</v>
      </c>
      <c r="B1" s="1"/>
      <c r="C1" s="1"/>
      <c r="D1" s="1"/>
      <c r="E1" s="1"/>
      <c r="F1" s="1"/>
      <c r="G1" s="1"/>
      <c r="H1" s="1"/>
      <c r="I1" s="1"/>
      <c r="J1" s="1"/>
    </row>
    <row r="3" spans="1:10" ht="12.00" thickBot="1" customHeight="1">
      <c r="A3" s="3" t="s">
        <v>1</v>
      </c>
      <c r="B3" s="4" t="s">
        <v>2</v>
      </c>
      <c r="C3" s="4"/>
      <c r="D3" s="3" t="s">
        <v>3</v>
      </c>
      <c r="E3" s="3"/>
      <c r="F3" s="3"/>
      <c r="G3" s="5"/>
      <c r="H3" s="5"/>
      <c r="I3" s="5"/>
      <c r="J3" s="5"/>
    </row>
    <row r="4" spans="1:10" ht="21.60" thickBot="1" customHeight="1">
      <c r="A4" s="6" t="s">
        <v>4</v>
      </c>
      <c r="B4" s="7"/>
      <c r="C4" s="7"/>
      <c r="D4" s="7"/>
      <c r="E4" s="7"/>
      <c r="F4" s="7"/>
      <c r="G4" s="7"/>
      <c r="H4" s="7"/>
      <c r="I4" s="7"/>
      <c r="J4" s="8"/>
    </row>
    <row r="7" spans="1:10" ht="12.00" thickBot="1" customHeight="1">
      <c r="A7" s="9" t="s">
        <v>5</v>
      </c>
      <c r="B7" s="9" t="s">
        <v>6</v>
      </c>
      <c r="C7" s="9" t="s">
        <v>7</v>
      </c>
      <c r="D7" s="9"/>
      <c r="E7" s="9" t="s">
        <v>8</v>
      </c>
      <c r="F7" s="9" t="s">
        <v>9</v>
      </c>
      <c r="G7" s="9"/>
      <c r="H7" s="9" t="s">
        <v>10</v>
      </c>
      <c r="I7" s="9"/>
      <c r="J7" s="9"/>
    </row>
    <row r="8" spans="1:10" ht="50.40" thickBot="1" customHeight="1">
      <c r="A8" s="10" t="s">
        <v>11</v>
      </c>
      <c r="B8" s="12" t="s">
        <v>12</v>
      </c>
      <c r="C8" s="10" t="s">
        <v>13</v>
      </c>
      <c r="D8" s="10"/>
      <c r="E8" s="14">
        <v>1.000000</v>
      </c>
      <c r="F8" s="16">
        <v>468825.410000</v>
      </c>
      <c r="G8" s="16"/>
      <c r="H8" s="16">
        <f ca="1">ROUND(INDIRECT(ADDRESS(ROW()+(0), COLUMN()+(-3), 1))*INDIRECT(ADDRESS(ROW()+(0), COLUMN()+(-2), 1)), 2)</f>
        <v>468825.410000</v>
      </c>
      <c r="I8" s="16"/>
      <c r="J8" s="16"/>
    </row>
    <row r="9" spans="1:10" ht="31.20" thickBot="1" customHeight="1">
      <c r="A9" s="17" t="s">
        <v>14</v>
      </c>
      <c r="B9" s="18" t="s">
        <v>15</v>
      </c>
      <c r="C9" s="17" t="s">
        <v>16</v>
      </c>
      <c r="D9" s="17"/>
      <c r="E9" s="19">
        <v>1.000000</v>
      </c>
      <c r="F9" s="20">
        <v>142440.040000</v>
      </c>
      <c r="G9" s="20"/>
      <c r="H9" s="20">
        <f ca="1">ROUND(INDIRECT(ADDRESS(ROW()+(0), COLUMN()+(-3), 1))*INDIRECT(ADDRESS(ROW()+(0), COLUMN()+(-2), 1)), 2)</f>
        <v>142440.040000</v>
      </c>
      <c r="I9" s="20"/>
      <c r="J9" s="20"/>
    </row>
    <row r="10" spans="1:10" ht="12.00" thickBot="1" customHeight="1">
      <c r="A10" s="17" t="s">
        <v>17</v>
      </c>
      <c r="B10" s="18" t="s">
        <v>18</v>
      </c>
      <c r="C10" s="17" t="s">
        <v>19</v>
      </c>
      <c r="D10" s="17"/>
      <c r="E10" s="19">
        <v>1.291000</v>
      </c>
      <c r="F10" s="20">
        <v>11654.210000</v>
      </c>
      <c r="G10" s="20"/>
      <c r="H10" s="20">
        <f ca="1">ROUND(INDIRECT(ADDRESS(ROW()+(0), COLUMN()+(-3), 1))*INDIRECT(ADDRESS(ROW()+(0), COLUMN()+(-2), 1)), 2)</f>
        <v>15045.590000</v>
      </c>
      <c r="I10" s="20"/>
      <c r="J10" s="20"/>
    </row>
    <row r="11" spans="1:10" ht="12.00" thickBot="1" customHeight="1">
      <c r="A11" s="17" t="s">
        <v>20</v>
      </c>
      <c r="B11" s="21" t="s">
        <v>21</v>
      </c>
      <c r="C11" s="22" t="s">
        <v>22</v>
      </c>
      <c r="D11" s="22"/>
      <c r="E11" s="23">
        <v>0.645000</v>
      </c>
      <c r="F11" s="24">
        <v>7658.540000</v>
      </c>
      <c r="G11" s="24"/>
      <c r="H11" s="24">
        <f ca="1">ROUND(INDIRECT(ADDRESS(ROW()+(0), COLUMN()+(-3), 1))*INDIRECT(ADDRESS(ROW()+(0), COLUMN()+(-2), 1)), 2)</f>
        <v>4939.760000</v>
      </c>
      <c r="I11" s="24"/>
      <c r="J11" s="24"/>
    </row>
    <row r="12" spans="1:10" ht="12.00" thickBot="1" customHeight="1">
      <c r="A12" s="17"/>
      <c r="B12" s="12" t="s">
        <v>23</v>
      </c>
      <c r="C12" s="10" t="s">
        <v>24</v>
      </c>
      <c r="D12" s="10"/>
      <c r="E12" s="14">
        <v>2.000000</v>
      </c>
      <c r="F12" s="16">
        <f ca="1">ROUND(SUM(INDIRECT(ADDRESS(ROW()+(-1), COLUMN()+(2), 1)),INDIRECT(ADDRESS(ROW()+(-2), COLUMN()+(2), 1)),INDIRECT(ADDRESS(ROW()+(-3), COLUMN()+(2), 1)),INDIRECT(ADDRESS(ROW()+(-4), COLUMN()+(2), 1))), 2)</f>
        <v>631250.800000</v>
      </c>
      <c r="G12" s="16"/>
      <c r="H12" s="16">
        <f ca="1">ROUND(INDIRECT(ADDRESS(ROW()+(0), COLUMN()+(-3), 1))*INDIRECT(ADDRESS(ROW()+(0), COLUMN()+(-2), 1))/100, 2)</f>
        <v>12625.020000</v>
      </c>
      <c r="I12" s="16"/>
      <c r="J12" s="16"/>
    </row>
    <row r="13" spans="1:10" ht="12.00" thickBot="1" customHeight="1">
      <c r="A13" s="22"/>
      <c r="B13" s="21" t="s">
        <v>25</v>
      </c>
      <c r="C13" s="22" t="s">
        <v>26</v>
      </c>
      <c r="D13" s="22"/>
      <c r="E13" s="23">
        <v>3.000000</v>
      </c>
      <c r="F13" s="24">
        <f ca="1">ROUND(SUM(INDIRECT(ADDRESS(ROW()+(-1), COLUMN()+(2), 1)),INDIRECT(ADDRESS(ROW()+(-2), COLUMN()+(2), 1)),INDIRECT(ADDRESS(ROW()+(-3), COLUMN()+(2), 1)),INDIRECT(ADDRESS(ROW()+(-4), COLUMN()+(2), 1)),INDIRECT(ADDRESS(ROW()+(-5), COLUMN()+(2), 1))), 2)</f>
        <v>643875.820000</v>
      </c>
      <c r="G13" s="24"/>
      <c r="H13" s="24">
        <f ca="1">ROUND(INDIRECT(ADDRESS(ROW()+(0), COLUMN()+(-3), 1))*INDIRECT(ADDRESS(ROW()+(0), COLUMN()+(-2), 1))/100, 2)</f>
        <v>19316.270000</v>
      </c>
      <c r="I13" s="24"/>
      <c r="J13" s="24"/>
    </row>
    <row r="14" spans="1:10" ht="12.00" thickBot="1" customHeight="1">
      <c r="A14" s="6" t="s">
        <v>27</v>
      </c>
      <c r="B14" s="7"/>
      <c r="C14" s="7"/>
      <c r="D14" s="7"/>
      <c r="E14" s="25"/>
      <c r="F14" s="6" t="s">
        <v>28</v>
      </c>
      <c r="G14" s="6"/>
      <c r="H14" s="26">
        <f ca="1">ROUND(SUM(INDIRECT(ADDRESS(ROW()+(-1), COLUMN()+(0), 1)),INDIRECT(ADDRESS(ROW()+(-2), COLUMN()+(0), 1)),INDIRECT(ADDRESS(ROW()+(-3), COLUMN()+(0), 1)),INDIRECT(ADDRESS(ROW()+(-4), COLUMN()+(0), 1)),INDIRECT(ADDRESS(ROW()+(-5), COLUMN()+(0), 1)),INDIRECT(ADDRESS(ROW()+(-6), COLUMN()+(0), 1))), 2)</f>
        <v>663192.090000</v>
      </c>
      <c r="I14" s="26"/>
      <c r="J14" s="26"/>
    </row>
  </sheetData>
  <mergeCells count="29">
    <mergeCell ref="A1:J1"/>
    <mergeCell ref="B3:C3"/>
    <mergeCell ref="D3:F3"/>
    <mergeCell ref="G3:H3"/>
    <mergeCell ref="A4:J4"/>
    <mergeCell ref="C7:D7"/>
    <mergeCell ref="F7:G7"/>
    <mergeCell ref="H7:J7"/>
    <mergeCell ref="C8:D8"/>
    <mergeCell ref="F8:G8"/>
    <mergeCell ref="H8:J8"/>
    <mergeCell ref="C9:D9"/>
    <mergeCell ref="F9:G9"/>
    <mergeCell ref="H9:J9"/>
    <mergeCell ref="C10:D10"/>
    <mergeCell ref="F10:G10"/>
    <mergeCell ref="H10:J10"/>
    <mergeCell ref="C11:D11"/>
    <mergeCell ref="F11:G11"/>
    <mergeCell ref="H11:J11"/>
    <mergeCell ref="C12:D12"/>
    <mergeCell ref="F12:G12"/>
    <mergeCell ref="H12:J12"/>
    <mergeCell ref="C13:D13"/>
    <mergeCell ref="F13:G13"/>
    <mergeCell ref="H13:J13"/>
    <mergeCell ref="A14:D14"/>
    <mergeCell ref="F14:G14"/>
    <mergeCell ref="H14:J14"/>
  </mergeCells>
  <pageMargins left="0.620079" right="0.472441" top="0.472441" bottom="0.472441" header="0.0" footer="0.0"/>
  <pageSetup paperSize="9" orientation="portrait"/>
  <rowBreaks count="0" manualBreakCount="0">
    </rowBreaks>
</worksheet>
</file>