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<sst xmlns="http://schemas.openxmlformats.org/spreadsheetml/2006/main" count="38" uniqueCount="38">
  <si>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</si>
  <si>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FLA010</t>
  </si>
  <si>
    <t xml:space="preserve">m²</t>
  </si>
  <si>
    <t xml:space="preserve">Fachada simple, de lámina perfilada de acero.</t>
  </si>
  <si>
    <r>
      <rPr>
        <sz val="8.25"/>
        <color rgb="FF000000"/>
        <rFont val="Arial"/>
        <family val="2"/>
      </rPr>
      <t xml:space="preserve">Fachada simple, de lámina perfilada de acero galvanizado prelacado, de 1,2 mm de espesor, con nervios de entre 20 y 25 mm de altura de cresta, a una separación de entre 280 y 290 mm, colocada en posición horizontal con un solape de la chapa superior de 100 mm y un solape lateral de un trapecio y fijada mecánicamente a una estructura portante o auxiliar. Incluso accesorios de fijación de las láminas y cinta flexible de butilo, adhesiva por ambas caras, para el sellado de estanqueidad de los solapes entre láminas perfiladas. El precio no incluye la estructura soporte ni la resolución de puntos singulares.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</si>
  <si>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</si>
  <si>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</si>
  <si>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</si>
  <si>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</si>
  <si>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</si>
  <si>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</si>
  <si>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</si>
  <si>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mt13ccp100G</t>
  </si>
  <si>
    <t xml:space="preserve">m²</t>
  </si>
  <si>
    <t xml:space="preserve">Lámina perfilada de acero galvanizado prelacado, de 1,2 mm de espesor, con nervios de entre 20 y 25 mm de altura de cresta, a una separación de entre 280 y 290 mm e inercia entre 7 y 8 cm4.</t>
  </si>
  <si>
    <t xml:space="preserve">mt13ccg130b</t>
  </si>
  <si>
    <t xml:space="preserve">Ud</t>
  </si>
  <si>
    <t xml:space="preserve">Tornillo autorroscante de 5,5x50 mm de acero inoxidable, con arandela de EPDM de 16 mm de diámetro.</t>
  </si>
  <si>
    <t xml:space="preserve">mt13ccg130a</t>
  </si>
  <si>
    <t xml:space="preserve">Ud</t>
  </si>
  <si>
    <t xml:space="preserve">Tornillo autorroscante de 4,8x22 mm de acero inoxidable, con arandela de EPDM de 16 mm de diámetro.</t>
  </si>
  <si>
    <t xml:space="preserve">mt13dcp020b</t>
  </si>
  <si>
    <t xml:space="preserve">m</t>
  </si>
  <si>
    <t xml:space="preserve">Cinta flexible de butilo, adhesiva por ambas caras, para el sellado de estanqueidad de los solapes entre láminas perfiladas.</t>
  </si>
  <si>
    <t xml:space="preserve">Subtotal materiales:</t>
  </si>
  <si>
    <t xml:space="preserve">Mano de obra</t>
  </si>
  <si>
    <t xml:space="preserve">mo051</t>
  </si>
  <si>
    <t xml:space="preserve">h</t>
  </si>
  <si>
    <t xml:space="preserve">Oficial 1ª pailero.</t>
  </si>
  <si>
    <t xml:space="preserve">mo098</t>
  </si>
  <si>
    <t xml:space="preserve">h</t>
  </si>
  <si>
    <t xml:space="preserve">Ayudante pailero.</t>
  </si>
  <si>
    <t xml:space="preserve">Subtotal mano de obra:</t>
  </si>
  <si>
    <t xml:space="preserve">Herramienta menor</t>
  </si>
  <si>
    <t xml:space="preserve">%</t>
  </si>
  <si>
    <t xml:space="preserve">Herramienta menor</t>
  </si>
  <si>
    <t xml:space="preserve">Coste de mantenimiento decenal: $ 5.845,30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</si>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</sst>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1.53" customWidth="1"/>
    <col min="4" max="4" width="6.12" customWidth="1"/>
    <col min="5" max="5" width="71.57" customWidth="1"/>
    <col min="6" max="6" width="10.54" customWidth="1"/>
    <col min="7" max="7" width="13.43"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1">
        <v>1.03</v>
      </c>
      <c r="G10" s="12">
        <v>27711.9</v>
      </c>
      <c r="H10" s="12">
        <f ca="1">ROUND(INDIRECT(ADDRESS(ROW()+(0), COLUMN()+(-2), 1))*INDIRECT(ADDRESS(ROW()+(0), COLUMN()+(-1), 1)), 2)</f>
        <v>28543.2</v>
      </c>
    </row>
    <row r="11" spans="1:8" ht="24.00" thickBot="1" customHeight="1">
      <c r="A11" s="1" t="s">
        <v>15</v>
      </c>
      <c r="B11" s="1"/>
      <c r="C11" s="10" t="s">
        <v>16</v>
      </c>
      <c r="D11" s="10"/>
      <c r="E11" s="1" t="s">
        <v>17</v>
      </c>
      <c r="F11" s="11">
        <v>3.06</v>
      </c>
      <c r="G11" s="12">
        <v>1113.15</v>
      </c>
      <c r="H11" s="12">
        <f ca="1">ROUND(INDIRECT(ADDRESS(ROW()+(0), COLUMN()+(-2), 1))*INDIRECT(ADDRESS(ROW()+(0), COLUMN()+(-1), 1)), 2)</f>
        <v>3406.24</v>
      </c>
    </row>
    <row r="12" spans="1:8" ht="24.00" thickBot="1" customHeight="1">
      <c r="A12" s="1" t="s">
        <v>18</v>
      </c>
      <c r="B12" s="1"/>
      <c r="C12" s="10" t="s">
        <v>19</v>
      </c>
      <c r="D12" s="10"/>
      <c r="E12" s="1" t="s">
        <v>20</v>
      </c>
      <c r="F12" s="11">
        <v>0.48</v>
      </c>
      <c r="G12" s="12">
        <v>735.62</v>
      </c>
      <c r="H12" s="12">
        <f ca="1">ROUND(INDIRECT(ADDRESS(ROW()+(0), COLUMN()+(-2), 1))*INDIRECT(ADDRESS(ROW()+(0), COLUMN()+(-1), 1)), 2)</f>
        <v>353.1</v>
      </c>
    </row>
    <row r="13" spans="1:8" ht="24.00" thickBot="1" customHeight="1">
      <c r="A13" s="1" t="s">
        <v>21</v>
      </c>
      <c r="B13" s="1"/>
      <c r="C13" s="10" t="s">
        <v>22</v>
      </c>
      <c r="D13" s="10"/>
      <c r="E13" s="1" t="s">
        <v>23</v>
      </c>
      <c r="F13" s="13">
        <v>1.02</v>
      </c>
      <c r="G13" s="14">
        <v>5045.23</v>
      </c>
      <c r="H13" s="14">
        <f ca="1">ROUND(INDIRECT(ADDRESS(ROW()+(0), COLUMN()+(-2), 1))*INDIRECT(ADDRESS(ROW()+(0), COLUMN()+(-1), 1)), 2)</f>
        <v>5146.13</v>
      </c>
    </row>
    <row r="14" spans="1:8" ht="13.50" thickBot="1" customHeight="1">
      <c r="A14" s="15"/>
      <c r="B14" s="15"/>
      <c r="C14" s="15"/>
      <c r="D14" s="15"/>
      <c r="E14" s="15"/>
      <c r="F14" s="9" t="s">
        <v>24</v>
      </c>
      <c r="G14" s="9"/>
      <c r="H14" s="17">
        <f ca="1">ROUND(SUM(INDIRECT(ADDRESS(ROW()+(-1), COLUMN()+(0), 1)),INDIRECT(ADDRESS(ROW()+(-2), COLUMN()+(0), 1)),INDIRECT(ADDRESS(ROW()+(-3), COLUMN()+(0), 1)),INDIRECT(ADDRESS(ROW()+(-4), COLUMN()+(0), 1))), 2)</f>
        <v>37448.7</v>
      </c>
    </row>
    <row r="15" spans="1:8" ht="13.50" thickBot="1" customHeight="1">
      <c r="A15" s="15">
        <v>2</v>
      </c>
      <c r="B15" s="15"/>
      <c r="C15" s="15"/>
      <c r="D15" s="15"/>
      <c r="E15" s="18" t="s">
        <v>25</v>
      </c>
      <c r="F15" s="18"/>
      <c r="G15" s="15"/>
      <c r="H15" s="15"/>
    </row>
    <row r="16" spans="1:8" ht="13.50" thickBot="1" customHeight="1">
      <c r="A16" s="1" t="s">
        <v>26</v>
      </c>
      <c r="B16" s="1"/>
      <c r="C16" s="10" t="s">
        <v>27</v>
      </c>
      <c r="D16" s="10"/>
      <c r="E16" s="1" t="s">
        <v>28</v>
      </c>
      <c r="F16" s="11">
        <v>0.427</v>
      </c>
      <c r="G16" s="12">
        <v>19863.6</v>
      </c>
      <c r="H16" s="12">
        <f ca="1">ROUND(INDIRECT(ADDRESS(ROW()+(0), COLUMN()+(-2), 1))*INDIRECT(ADDRESS(ROW()+(0), COLUMN()+(-1), 1)), 2)</f>
        <v>8481.76</v>
      </c>
    </row>
    <row r="17" spans="1:8" ht="13.50" thickBot="1" customHeight="1">
      <c r="A17" s="1" t="s">
        <v>29</v>
      </c>
      <c r="B17" s="1"/>
      <c r="C17" s="10" t="s">
        <v>30</v>
      </c>
      <c r="D17" s="10"/>
      <c r="E17" s="1" t="s">
        <v>31</v>
      </c>
      <c r="F17" s="13">
        <v>0.427</v>
      </c>
      <c r="G17" s="14">
        <v>14441.9</v>
      </c>
      <c r="H17" s="14">
        <f ca="1">ROUND(INDIRECT(ADDRESS(ROW()+(0), COLUMN()+(-2), 1))*INDIRECT(ADDRESS(ROW()+(0), COLUMN()+(-1), 1)), 2)</f>
        <v>6166.69</v>
      </c>
    </row>
    <row r="18" spans="1:8" ht="13.50" thickBot="1" customHeight="1">
      <c r="A18" s="15"/>
      <c r="B18" s="15"/>
      <c r="C18" s="15"/>
      <c r="D18" s="15"/>
      <c r="E18" s="15"/>
      <c r="F18" s="9" t="s">
        <v>32</v>
      </c>
      <c r="G18" s="9"/>
      <c r="H18" s="17">
        <f ca="1">ROUND(SUM(INDIRECT(ADDRESS(ROW()+(-1), COLUMN()+(0), 1)),INDIRECT(ADDRESS(ROW()+(-2), COLUMN()+(0), 1))), 2)</f>
        <v>14648.5</v>
      </c>
    </row>
    <row r="19" spans="1:8" ht="13.50" thickBot="1" customHeight="1">
      <c r="A19" s="15">
        <v>3</v>
      </c>
      <c r="B19" s="15"/>
      <c r="C19" s="15"/>
      <c r="D19" s="15"/>
      <c r="E19" s="18" t="s">
        <v>33</v>
      </c>
      <c r="F19" s="18"/>
      <c r="G19" s="15"/>
      <c r="H19" s="15"/>
    </row>
    <row r="20" spans="1:8" ht="13.50" thickBot="1" customHeight="1">
      <c r="A20" s="19"/>
      <c r="B20" s="19"/>
      <c r="C20" s="20" t="s">
        <v>34</v>
      </c>
      <c r="D20" s="20"/>
      <c r="E20" s="19" t="s">
        <v>35</v>
      </c>
      <c r="F20" s="13">
        <v>2</v>
      </c>
      <c r="G20" s="14">
        <f ca="1">ROUND(SUM(INDIRECT(ADDRESS(ROW()+(-2), COLUMN()+(1), 1)),INDIRECT(ADDRESS(ROW()+(-6), COLUMN()+(1), 1))), 2)</f>
        <v>52097.2</v>
      </c>
      <c r="H20" s="14">
        <f ca="1">ROUND(INDIRECT(ADDRESS(ROW()+(0), COLUMN()+(-2), 1))*INDIRECT(ADDRESS(ROW()+(0), COLUMN()+(-1), 1))/100, 2)</f>
        <v>1041.94</v>
      </c>
    </row>
    <row r="21" spans="1:8" ht="13.50" thickBot="1" customHeight="1">
      <c r="A21" s="21" t="s">
        <v>36</v>
      </c>
      <c r="B21" s="21"/>
      <c r="C21" s="22"/>
      <c r="D21" s="22"/>
      <c r="E21" s="23"/>
      <c r="F21" s="24" t="s">
        <v>37</v>
      </c>
      <c r="G21" s="25"/>
      <c r="H21" s="26">
        <f ca="1">ROUND(SUM(INDIRECT(ADDRESS(ROW()+(-1), COLUMN()+(0), 1)),INDIRECT(ADDRESS(ROW()+(-3), COLUMN()+(0), 1)),INDIRECT(ADDRESS(ROW()+(-7), COLUMN()+(0), 1))), 2)</f>
        <v>53139.1</v>
      </c>
    </row>
  </sheetData>
  <mergeCells count="3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F14:G14"/>
    <mergeCell ref="A15:B15"/>
    <mergeCell ref="C15:D15"/>
    <mergeCell ref="E15:F15"/>
    <mergeCell ref="A16:B16"/>
    <mergeCell ref="C16:D16"/>
    <mergeCell ref="A17:B17"/>
    <mergeCell ref="C17:D17"/>
    <mergeCell ref="A18:B18"/>
    <mergeCell ref="C18:D18"/>
    <mergeCell ref="F18:G18"/>
    <mergeCell ref="A19:B19"/>
    <mergeCell ref="C19:D19"/>
    <mergeCell ref="E19:F19"/>
    <mergeCell ref="A20:B20"/>
    <mergeCell ref="C20:D20"/>
    <mergeCell ref="A21:E21"/>
    <mergeCell ref="F21:G21"/>
  </mergeCells>
  <pageMargins left="0.147638" right="0.147638" top="0.206693" bottom="0.206693" header="0.0" footer="0.0"/>
  <pageSetup paperSize="9" orientation="portrait"/>
  <rowBreaks count="0" manualBreakCount="0">
    </rowBreaks>
</worksheet>
</file>