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<sst xmlns="http://schemas.openxmlformats.org/spreadsheetml/2006/main" count="43" uniqueCount="43">
  <si>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</si>
  <si>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FLG021</t>
  </si>
  <si>
    <t xml:space="preserve">m²</t>
  </si>
  <si>
    <t xml:space="preserve">Fachada ligera de panel simple de GRC fotocatalítico con bastidor metálico, tipo Stud Frame.</t>
  </si>
  <si>
    <r>
      <rPr>
        <sz val="8.25"/>
        <color rgb="FF000000"/>
        <rFont val="Arial"/>
        <family val="2"/>
      </rPr>
      <t xml:space="preserve">Fachada ligera de panel simple de GRC fotocatalítico con bastidor metálico, tipo Stud Frame, de 120 mm de espesor total,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inclusión o delimitación de huecos; fijación de los paneles a la losa con elementos metálicos de conexión, fijados a su vez mediante soldadura. Incluso imprimación, silicona neutra y cordón de espuma de polietileno expandido de celdas cerradas para el sellado de juntas. El precio incluye las soldaduras.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</si>
  <si>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</si>
  <si>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</si>
  <si>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</si>
  <si>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</si>
  <si>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</si>
  <si>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</si>
  <si>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</si>
  <si>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mt12pgi020ab</t>
  </si>
  <si>
    <t xml:space="preserve">m²</t>
  </si>
  <si>
    <t xml:space="preserve">Panel simple de GRC fotocatalítico con bastidor metálico, tipo Stud Frame, de 120 mm de espesor,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una placa metálica incorporada en la cara posterior, para la fijación mediante soldadura del panel a los elementos metálicos de conexión; con el precio incrementado el 5% en concepto de piezas especiales para la resolución de puntos singulares.</t>
  </si>
  <si>
    <t xml:space="preserve">mt12pgg100b</t>
  </si>
  <si>
    <t xml:space="preserve">Ud</t>
  </si>
  <si>
    <t xml:space="preserve">Repercusión, por m² de fachada de panel de GRC, de piezas especiales y elementos metálicos para conexión entre paneles y entre paneles y elementos estructurales, imprimación, silicona neutra y cordón de espuma de polietileno expandido de celdas cerradas para el sellado de juntas.</t>
  </si>
  <si>
    <t xml:space="preserve">Subtotal materiales:</t>
  </si>
  <si>
    <t xml:space="preserve">Equipo</t>
  </si>
  <si>
    <t xml:space="preserve">mq07gte010c</t>
  </si>
  <si>
    <t xml:space="preserve">h</t>
  </si>
  <si>
    <t xml:space="preserve">Grúa autopropulsada de brazo telescópico con una capacidad de elevación de 30 t y 27 m de altura máxima de trabajo.</t>
  </si>
  <si>
    <t xml:space="preserve">mq08sol020</t>
  </si>
  <si>
    <t xml:space="preserve">h</t>
  </si>
  <si>
    <t xml:space="preserve">Equipo y elementos auxiliares para soldadura eléctrica.</t>
  </si>
  <si>
    <t xml:space="preserve">Subtotal equipo:</t>
  </si>
  <si>
    <t xml:space="preserve">Mano de obra</t>
  </si>
  <si>
    <t xml:space="preserve">mo050</t>
  </si>
  <si>
    <t xml:space="preserve">h</t>
  </si>
  <si>
    <t xml:space="preserve">Oficial 1ª montador de paneles prefabricados de concreto.</t>
  </si>
  <si>
    <t xml:space="preserve">mo097</t>
  </si>
  <si>
    <t xml:space="preserve">h</t>
  </si>
  <si>
    <t xml:space="preserve">Ayudante montador de paneles prefabricados de concreto.</t>
  </si>
  <si>
    <t xml:space="preserve">mo019</t>
  </si>
  <si>
    <t xml:space="preserve">h</t>
  </si>
  <si>
    <t xml:space="preserve">Oficial 1ª soldador.</t>
  </si>
  <si>
    <t xml:space="preserve">Subtotal mano de obra:</t>
  </si>
  <si>
    <t xml:space="preserve">Herramienta menor</t>
  </si>
  <si>
    <t xml:space="preserve">%</t>
  </si>
  <si>
    <t xml:space="preserve">Herramienta menor</t>
  </si>
  <si>
    <t xml:space="preserve">Coste de mantenimiento decenal: $ 27.560,55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</si>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</sst>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51" customWidth="1"/>
    <col min="6" max="6" width="11.05" customWidth="1"/>
    <col min="7" max="7" width="14.96"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353098</v>
      </c>
      <c r="H10" s="12">
        <f ca="1">ROUND(INDIRECT(ADDRESS(ROW()+(0), COLUMN()+(-2), 1))*INDIRECT(ADDRESS(ROW()+(0), COLUMN()+(-1), 1)), 2)</f>
        <v>353098</v>
      </c>
    </row>
    <row r="11" spans="1:8" ht="45.00" thickBot="1" customHeight="1">
      <c r="A11" s="1" t="s">
        <v>15</v>
      </c>
      <c r="B11" s="1"/>
      <c r="C11" s="10" t="s">
        <v>16</v>
      </c>
      <c r="D11" s="10"/>
      <c r="E11" s="1" t="s">
        <v>17</v>
      </c>
      <c r="F11" s="13">
        <v>1</v>
      </c>
      <c r="G11" s="14">
        <v>8070.82</v>
      </c>
      <c r="H11" s="14">
        <f ca="1">ROUND(INDIRECT(ADDRESS(ROW()+(0), COLUMN()+(-2), 1))*INDIRECT(ADDRESS(ROW()+(0), COLUMN()+(-1), 1)), 2)</f>
        <v>8070.82</v>
      </c>
    </row>
    <row r="12" spans="1:8" ht="13.50" thickBot="1" customHeight="1">
      <c r="A12" s="15"/>
      <c r="B12" s="15"/>
      <c r="C12" s="15"/>
      <c r="D12" s="15"/>
      <c r="E12" s="15"/>
      <c r="F12" s="9" t="s">
        <v>18</v>
      </c>
      <c r="G12" s="9"/>
      <c r="H12" s="17">
        <f ca="1">ROUND(SUM(INDIRECT(ADDRESS(ROW()+(-1), COLUMN()+(0), 1)),INDIRECT(ADDRESS(ROW()+(-2), COLUMN()+(0), 1))), 2)</f>
        <v>361169</v>
      </c>
    </row>
    <row r="13" spans="1:8" ht="13.50" thickBot="1" customHeight="1">
      <c r="A13" s="15">
        <v>2</v>
      </c>
      <c r="B13" s="15"/>
      <c r="C13" s="15"/>
      <c r="D13" s="15"/>
      <c r="E13" s="18" t="s">
        <v>19</v>
      </c>
      <c r="F13" s="18"/>
      <c r="G13" s="15"/>
      <c r="H13" s="15"/>
    </row>
    <row r="14" spans="1:8" ht="24.00" thickBot="1" customHeight="1">
      <c r="A14" s="1" t="s">
        <v>20</v>
      </c>
      <c r="B14" s="1"/>
      <c r="C14" s="10" t="s">
        <v>21</v>
      </c>
      <c r="D14" s="10"/>
      <c r="E14" s="1" t="s">
        <v>22</v>
      </c>
      <c r="F14" s="11">
        <v>0.035</v>
      </c>
      <c r="G14" s="12">
        <v>190960</v>
      </c>
      <c r="H14" s="12">
        <f ca="1">ROUND(INDIRECT(ADDRESS(ROW()+(0), COLUMN()+(-2), 1))*INDIRECT(ADDRESS(ROW()+(0), COLUMN()+(-1), 1)), 2)</f>
        <v>6683.61</v>
      </c>
    </row>
    <row r="15" spans="1:8" ht="13.50" thickBot="1" customHeight="1">
      <c r="A15" s="1" t="s">
        <v>23</v>
      </c>
      <c r="B15" s="1"/>
      <c r="C15" s="10" t="s">
        <v>24</v>
      </c>
      <c r="D15" s="10"/>
      <c r="E15" s="1" t="s">
        <v>25</v>
      </c>
      <c r="F15" s="13">
        <v>0.116</v>
      </c>
      <c r="G15" s="14">
        <v>8713.33</v>
      </c>
      <c r="H15" s="14">
        <f ca="1">ROUND(INDIRECT(ADDRESS(ROW()+(0), COLUMN()+(-2), 1))*INDIRECT(ADDRESS(ROW()+(0), COLUMN()+(-1), 1)), 2)</f>
        <v>1010.75</v>
      </c>
    </row>
    <row r="16" spans="1:8" ht="13.50" thickBot="1" customHeight="1">
      <c r="A16" s="15"/>
      <c r="B16" s="15"/>
      <c r="C16" s="15"/>
      <c r="D16" s="15"/>
      <c r="E16" s="15"/>
      <c r="F16" s="9" t="s">
        <v>26</v>
      </c>
      <c r="G16" s="9"/>
      <c r="H16" s="17">
        <f ca="1">ROUND(SUM(INDIRECT(ADDRESS(ROW()+(-1), COLUMN()+(0), 1)),INDIRECT(ADDRESS(ROW()+(-2), COLUMN()+(0), 1))), 2)</f>
        <v>7694.36</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0.289</v>
      </c>
      <c r="G18" s="12">
        <v>27359.2</v>
      </c>
      <c r="H18" s="12">
        <f ca="1">ROUND(INDIRECT(ADDRESS(ROW()+(0), COLUMN()+(-2), 1))*INDIRECT(ADDRESS(ROW()+(0), COLUMN()+(-1), 1)), 2)</f>
        <v>7906.8</v>
      </c>
    </row>
    <row r="19" spans="1:8" ht="13.50" thickBot="1" customHeight="1">
      <c r="A19" s="1" t="s">
        <v>31</v>
      </c>
      <c r="B19" s="1"/>
      <c r="C19" s="10" t="s">
        <v>32</v>
      </c>
      <c r="D19" s="10"/>
      <c r="E19" s="1" t="s">
        <v>33</v>
      </c>
      <c r="F19" s="11">
        <v>0.289</v>
      </c>
      <c r="G19" s="12">
        <v>19903</v>
      </c>
      <c r="H19" s="12">
        <f ca="1">ROUND(INDIRECT(ADDRESS(ROW()+(0), COLUMN()+(-2), 1))*INDIRECT(ADDRESS(ROW()+(0), COLUMN()+(-1), 1)), 2)</f>
        <v>5751.98</v>
      </c>
    </row>
    <row r="20" spans="1:8" ht="13.50" thickBot="1" customHeight="1">
      <c r="A20" s="1" t="s">
        <v>34</v>
      </c>
      <c r="B20" s="1"/>
      <c r="C20" s="10" t="s">
        <v>35</v>
      </c>
      <c r="D20" s="10"/>
      <c r="E20" s="1" t="s">
        <v>36</v>
      </c>
      <c r="F20" s="13">
        <v>0.129</v>
      </c>
      <c r="G20" s="14">
        <v>26974.2</v>
      </c>
      <c r="H20" s="14">
        <f ca="1">ROUND(INDIRECT(ADDRESS(ROW()+(0), COLUMN()+(-2), 1))*INDIRECT(ADDRESS(ROW()+(0), COLUMN()+(-1), 1)), 2)</f>
        <v>3479.67</v>
      </c>
    </row>
    <row r="21" spans="1:8" ht="13.50" thickBot="1" customHeight="1">
      <c r="A21" s="15"/>
      <c r="B21" s="15"/>
      <c r="C21" s="15"/>
      <c r="D21" s="15"/>
      <c r="E21" s="15"/>
      <c r="F21" s="9" t="s">
        <v>37</v>
      </c>
      <c r="G21" s="9"/>
      <c r="H21" s="17">
        <f ca="1">ROUND(SUM(INDIRECT(ADDRESS(ROW()+(-1), COLUMN()+(0), 1)),INDIRECT(ADDRESS(ROW()+(-2), COLUMN()+(0), 1)),INDIRECT(ADDRESS(ROW()+(-3), COLUMN()+(0), 1))), 2)</f>
        <v>17138.5</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1)),INDIRECT(ADDRESS(ROW()+(-7), COLUMN()+(1), 1)),INDIRECT(ADDRESS(ROW()+(-11), COLUMN()+(1), 1))), 2)</f>
        <v>386002</v>
      </c>
      <c r="H23" s="14">
        <f ca="1">ROUND(INDIRECT(ADDRESS(ROW()+(0), COLUMN()+(-2), 1))*INDIRECT(ADDRESS(ROW()+(0), COLUMN()+(-1), 1))/100, 2)</f>
        <v>7720.04</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1)),INDIRECT(ADDRESS(ROW()+(-12), COLUMN()+(0), 1))), 2)</f>
        <v>393722</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