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<sst xmlns="http://schemas.openxmlformats.org/spreadsheetml/2006/main" count="26" uniqueCount="26">
  <si>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</si>
  <si>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FOM020</t>
  </si>
  <si>
    <t xml:space="preserve">Ud</t>
  </si>
  <si>
    <t xml:space="preserve">Puerta interior para mampara modular.</t>
  </si>
  <si>
    <r>
      <rPr>
        <b/>
        <sz val="8.25"/>
        <color rgb="FF000000"/>
        <rFont val="Arial"/>
        <family val="2"/>
      </rPr>
      <t xml:space="preserve">Puerta interior de vidrio templado transparente de 10 mm de espesor, de 2100x800 mm, perfiles verticales de aluminio con tapaluces para ocultar el solape con la estructura de la mampara contigua</t>
    </r>
    <r>
      <rPr>
        <sz val="8.25"/>
        <color rgb="FF000000"/>
        <rFont val="Arial"/>
        <family val="2"/>
      </rPr>
      <t xml:space="preserve">; para mampara modular.</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</si>
  <si>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</si>
  <si>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</si>
  <si>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</si>
  <si>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</si>
  <si>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</si>
  <si>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</si>
  <si>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</si>
  <si>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mt26mmd015g</t>
  </si>
  <si>
    <t xml:space="preserve">Ud</t>
  </si>
  <si>
    <t xml:space="preserve">Puerta interior de vidrio templado transparente de 10 mm de espesor, de 2100x800 mm, perfiles verticales de aluminio con tapaluces para ocultar el solape con la estructura de la mampara contigua, fijo superior de vidrio laminar de seguridad 5+5, perfiles superiores vistos de aluminio anodizado o lacado estándar; incluso bisagras y cerradura con maneta.</t>
  </si>
  <si>
    <t xml:space="preserve">Subtotal materiales:</t>
  </si>
  <si>
    <t xml:space="preserve">Mano de obra</t>
  </si>
  <si>
    <t xml:space="preserve">mo011</t>
  </si>
  <si>
    <t xml:space="preserve">h</t>
  </si>
  <si>
    <t xml:space="preserve">Oficial 1ª montador.</t>
  </si>
  <si>
    <t xml:space="preserve">Subtotal mano de obra:</t>
  </si>
  <si>
    <t xml:space="preserve">Herramienta menor</t>
  </si>
  <si>
    <t xml:space="preserve">%</t>
  </si>
  <si>
    <t xml:space="preserve">Herramienta menor</t>
  </si>
  <si>
    <t xml:space="preserve">Coste de mantenimiento decenal: $ 99.018,79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</si>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</sst>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53" customWidth="1"/>
    <col min="4" max="4" width="6.12" customWidth="1"/>
    <col min="5" max="5" width="50.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76.50" thickBot="1" customHeight="1">
      <c r="A10" s="1" t="s">
        <v>12</v>
      </c>
      <c r="B10" s="1"/>
      <c r="C10" s="9" t="s">
        <v>13</v>
      </c>
      <c r="D10" s="9"/>
      <c r="E10" s="1" t="s">
        <v>14</v>
      </c>
      <c r="F10" s="11">
        <v>1.000000</v>
      </c>
      <c r="G10" s="13">
        <v>1930313.020000</v>
      </c>
      <c r="H10" s="13">
        <f ca="1">ROUND(INDIRECT(ADDRESS(ROW()+(0), COLUMN()+(-2), 1))*INDIRECT(ADDRESS(ROW()+(0), COLUMN()+(-1), 1)), 2)</f>
        <v>1930313.020000</v>
      </c>
    </row>
    <row r="11" spans="1:8" ht="13.50" thickBot="1" customHeight="1">
      <c r="A11" s="14"/>
      <c r="B11" s="14"/>
      <c r="C11" s="14"/>
      <c r="D11" s="14"/>
      <c r="E11" s="14"/>
      <c r="F11" s="8" t="s">
        <v>15</v>
      </c>
      <c r="G11" s="8"/>
      <c r="H11" s="16">
        <f ca="1">ROUND(SUM(INDIRECT(ADDRESS(ROW()+(-1), COLUMN()+(0), 1))), 2)</f>
        <v>1930313.020000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1">
        <v>0.660000</v>
      </c>
      <c r="G13" s="13">
        <v>17018.010000</v>
      </c>
      <c r="H13" s="13">
        <f ca="1">ROUND(INDIRECT(ADDRESS(ROW()+(0), COLUMN()+(-2), 1))*INDIRECT(ADDRESS(ROW()+(0), COLUMN()+(-1), 1)), 2)</f>
        <v>11231.890000</v>
      </c>
    </row>
    <row r="14" spans="1:8" ht="13.50" thickBot="1" customHeight="1">
      <c r="A14" s="14"/>
      <c r="B14" s="14"/>
      <c r="C14" s="14"/>
      <c r="D14" s="14"/>
      <c r="E14" s="14"/>
      <c r="F14" s="8" t="s">
        <v>20</v>
      </c>
      <c r="G14" s="8"/>
      <c r="H14" s="16">
        <f ca="1">ROUND(SUM(INDIRECT(ADDRESS(ROW()+(-1), COLUMN()+(0), 1))), 2)</f>
        <v>11231.890000</v>
      </c>
    </row>
    <row r="15" spans="1:8" ht="13.50" thickBot="1" customHeight="1">
      <c r="A15" s="14">
        <v>3.000000</v>
      </c>
      <c r="B15" s="14"/>
      <c r="C15" s="14"/>
      <c r="D15" s="14"/>
      <c r="E15" s="17" t="s">
        <v>21</v>
      </c>
      <c r="F15" s="17"/>
      <c r="G15" s="14"/>
      <c r="H15" s="14"/>
    </row>
    <row r="16" spans="1:8" ht="13.50" thickBot="1" customHeight="1">
      <c r="A16" s="18"/>
      <c r="B16" s="18"/>
      <c r="C16" s="19" t="s">
        <v>22</v>
      </c>
      <c r="D16" s="19"/>
      <c r="E16" s="18" t="s">
        <v>23</v>
      </c>
      <c r="F16" s="11">
        <v>2.000000</v>
      </c>
      <c r="G16" s="13">
        <f ca="1">ROUND(SUM(INDIRECT(ADDRESS(ROW()+(-2), COLUMN()+(1), 1)),INDIRECT(ADDRESS(ROW()+(-5), COLUMN()+(1), 1))), 2)</f>
        <v>1941544.910000</v>
      </c>
      <c r="H16" s="13">
        <f ca="1">ROUND(INDIRECT(ADDRESS(ROW()+(0), COLUMN()+(-2), 1))*INDIRECT(ADDRESS(ROW()+(0), COLUMN()+(-1), 1))/100, 2)</f>
        <v>38830.900000</v>
      </c>
    </row>
    <row r="17" spans="1:8" ht="13.50" thickBot="1" customHeight="1">
      <c r="A17" s="20" t="s">
        <v>24</v>
      </c>
      <c r="B17" s="20"/>
      <c r="C17" s="21"/>
      <c r="D17" s="21"/>
      <c r="E17" s="22"/>
      <c r="F17" s="23" t="s">
        <v>25</v>
      </c>
      <c r="G17" s="24"/>
      <c r="H17" s="25">
        <f ca="1">ROUND(SUM(INDIRECT(ADDRESS(ROW()+(-1), COLUMN()+(0), 1)),INDIRECT(ADDRESS(ROW()+(-3), COLUMN()+(0), 1)),INDIRECT(ADDRESS(ROW()+(-6), COLUMN()+(0), 1))), 2)</f>
        <v>1980375.810000</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620079" right="0.472441" top="0.472441" bottom="0.472441" header="0.0" footer="0.0"/>
  <pageSetup paperSize="9" orientation="portrait"/>
  <rowBreaks count="0" manualBreakCount="0">
    </rowBreaks>
</worksheet>
</file>