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<sst xmlns="http://schemas.openxmlformats.org/spreadsheetml/2006/main" count="29" uniqueCount="29">
  <si>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</si>
  <si>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ICE161</t>
  </si>
  <si>
    <t xml:space="preserve">Ud</t>
  </si>
  <si>
    <t xml:space="preserve">Grupo de impulsión para colector, con centralita premontada.</t>
  </si>
  <si>
    <r>
      <rPr>
        <sz val="8.25"/>
        <color rgb="FF000000"/>
        <rFont val="Arial"/>
        <family val="2"/>
      </rPr>
      <t xml:space="preserve">Grupo de impulsión para control de la bomba de circulación en instalaciones de calefacción, con centralita, instalación en sala de calderas, válido para instalación de suelo radiante de hasta 15 kW, formado por centralita con sonda de temperatura exterior y sondas de temperatura de impulsión y retorno, circulador Wilo Yonos Para 15/6, termostato digital con sonda de humedad y válvula de 3 vías. Totalmente montado, conexionado y probado.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</si>
  <si>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</si>
  <si>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</si>
  <si>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</si>
  <si>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</si>
  <si>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</si>
  <si>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</si>
  <si>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</si>
  <si>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mt38gpu025a</t>
  </si>
  <si>
    <t xml:space="preserve">Ud</t>
  </si>
  <si>
    <t xml:space="preserve">Grupo de impulsión para control de la bomba de circulación en instalaciones de calefacción, con centralita, instalación en sala de calderas, válido para instalación de suelo radiante de hasta 15 kW, formado por centralita con sonda de temperatura exterior y sondas de temperatura de impulsión y retorno, circulador Wilo Yonos Para 15/6, termostato digital con sonda de humedad y válvula de 3 vías.</t>
  </si>
  <si>
    <t xml:space="preserve">Subtotal materiales:</t>
  </si>
  <si>
    <t xml:space="preserve">Mano de obra</t>
  </si>
  <si>
    <t xml:space="preserve">mo004</t>
  </si>
  <si>
    <t xml:space="preserve">h</t>
  </si>
  <si>
    <t xml:space="preserve">Oficial 1ª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</si>
  <si>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</si>
  <si>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</si>
  <si>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</si>
  <si>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</si>
  <si>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</si>
  <si>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</si>
  <si>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</si>
  <si>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$ 468.851,57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</si>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</sst>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5.10" customWidth="1"/>
    <col min="3" max="3" width="1.02" customWidth="1"/>
    <col min="4" max="4" width="6.63" customWidth="1"/>
    <col min="5" max="5" width="68.68" customWidth="1"/>
    <col min="6" max="6" width="9.52" customWidth="1"/>
    <col min="7" max="7" width="15.13" customWidth="1"/>
    <col min="8" max="8" width="15.1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9.17216e+006</v>
      </c>
      <c r="H10" s="14">
        <f ca="1">ROUND(INDIRECT(ADDRESS(ROW()+(0), COLUMN()+(-2), 1))*INDIRECT(ADDRESS(ROW()+(0), COLUMN()+(-1), 1)), 2)</f>
        <v>9.17216e+006</v>
      </c>
    </row>
    <row r="11" spans="1:8" ht="13.50" thickBot="1" customHeight="1">
      <c r="A11" s="15"/>
      <c r="B11" s="15"/>
      <c r="C11" s="15"/>
      <c r="D11" s="15"/>
      <c r="E11" s="15"/>
      <c r="F11" s="9" t="s">
        <v>15</v>
      </c>
      <c r="G11" s="9"/>
      <c r="H11" s="17">
        <f ca="1">ROUND(SUM(INDIRECT(ADDRESS(ROW()+(-1), COLUMN()+(0), 1))), 2)</f>
        <v>9.17216e+006</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0.613</v>
      </c>
      <c r="G13" s="13">
        <v>19863.6</v>
      </c>
      <c r="H13" s="13">
        <f ca="1">ROUND(INDIRECT(ADDRESS(ROW()+(0), COLUMN()+(-2), 1))*INDIRECT(ADDRESS(ROW()+(0), COLUMN()+(-1), 1)), 2)</f>
        <v>12176.4</v>
      </c>
    </row>
    <row r="14" spans="1:8" ht="13.50" thickBot="1" customHeight="1">
      <c r="A14" s="1" t="s">
        <v>20</v>
      </c>
      <c r="B14" s="1"/>
      <c r="C14" s="10" t="s">
        <v>21</v>
      </c>
      <c r="D14" s="10"/>
      <c r="E14" s="1" t="s">
        <v>22</v>
      </c>
      <c r="F14" s="12">
        <v>0.613</v>
      </c>
      <c r="G14" s="14">
        <v>14411.4</v>
      </c>
      <c r="H14" s="14">
        <f ca="1">ROUND(INDIRECT(ADDRESS(ROW()+(0), COLUMN()+(-2), 1))*INDIRECT(ADDRESS(ROW()+(0), COLUMN()+(-1), 1)), 2)</f>
        <v>8834.16</v>
      </c>
    </row>
    <row r="15" spans="1:8" ht="13.50" thickBot="1" customHeight="1">
      <c r="A15" s="15"/>
      <c r="B15" s="15"/>
      <c r="C15" s="15"/>
      <c r="D15" s="15"/>
      <c r="E15" s="15"/>
      <c r="F15" s="9" t="s">
        <v>23</v>
      </c>
      <c r="G15" s="9"/>
      <c r="H15" s="17">
        <f ca="1">ROUND(SUM(INDIRECT(ADDRESS(ROW()+(-1), COLUMN()+(0), 1)),INDIRECT(ADDRESS(ROW()+(-2), COLUMN()+(0), 1))), 2)</f>
        <v>21010.5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9.19317e+006</v>
      </c>
      <c r="H17" s="14">
        <f ca="1">ROUND(INDIRECT(ADDRESS(ROW()+(0), COLUMN()+(-2), 1))*INDIRECT(ADDRESS(ROW()+(0), COLUMN()+(-1), 1))/100, 2)</f>
        <v>183863</v>
      </c>
    </row>
    <row r="18" spans="1:8" ht="13.50" thickBot="1" customHeight="1">
      <c r="A18" s="21" t="s">
        <v>27</v>
      </c>
      <c r="B18" s="21"/>
      <c r="C18" s="22"/>
      <c r="D18" s="22"/>
      <c r="E18" s="23"/>
      <c r="F18" s="24" t="s">
        <v>28</v>
      </c>
      <c r="G18" s="25"/>
      <c r="H18" s="26">
        <f ca="1">ROUND(SUM(INDIRECT(ADDRESS(ROW()+(-1), COLUMN()+(0), 1)),INDIRECT(ADDRESS(ROW()+(-3), COLUMN()+(0), 1)),INDIRECT(ADDRESS(ROW()+(-7), COLUMN()+(0), 1))), 2)</f>
        <v>9.37703e+006</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