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<sst xmlns="http://schemas.openxmlformats.org/spreadsheetml/2006/main" count="38" uniqueCount="38">
  <si>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</si>
  <si>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</si>
  <si>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</si>
  <si>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A.C.S.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</si>
  <si>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A.C.S., alimentación monofásica a 230 V, potencia calorífica nominal 7,51 kW, COP 4,34,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</si>
  <si>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</si>
  <si>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</si>
  <si>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</si>
  <si>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</si>
  <si>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</si>
  <si>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</si>
  <si>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</si>
  <si>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mt42bci020ch</t>
  </si>
  <si>
    <t xml:space="preserve">Ud</t>
  </si>
  <si>
    <t xml:space="preserve">Unidad agua-agua bomba de calor geotérmica, para calefacción y producción de A.C.S.,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</si>
  <si>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</si>
  <si>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</si>
  <si>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</si>
  <si>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</si>
  <si>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</si>
  <si>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</si>
  <si>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</si>
  <si>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</si>
  <si>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</si>
  <si>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</si>
  <si>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</si>
  <si>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</si>
  <si>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</si>
  <si>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</si>
  <si>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</si>
  <si>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</si>
  <si>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</si>
  <si>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</si>
  <si>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</si>
  <si>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</si>
  <si>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</si>
  <si>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$ 22.751.173,48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</si>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</sst>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9.69" customWidth="1"/>
    <col min="7" max="7" width="4.42" customWidth="1"/>
    <col min="8" max="8" width="11.73" customWidth="1"/>
    <col min="9" max="9" width="2.21" customWidth="1"/>
    <col min="10" max="10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1"/>
      <c r="H8" s="11"/>
      <c r="I8" s="11"/>
      <c r="J8" s="11"/>
    </row>
    <row r="9" spans="1:10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1.000000</v>
      </c>
      <c r="G9" s="15">
        <v>34417584.630000</v>
      </c>
      <c r="H9" s="15"/>
      <c r="I9" s="15">
        <f ca="1">ROUND(INDIRECT(ADDRESS(ROW()+(0), COLUMN()+(-3), 1))*INDIRECT(ADDRESS(ROW()+(0), COLUMN()+(-2), 1)), 2)</f>
        <v>34417584.630000</v>
      </c>
      <c r="J9" s="15"/>
    </row>
    <row r="10" spans="1:10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2.000000</v>
      </c>
      <c r="G10" s="15">
        <v>75913.660000</v>
      </c>
      <c r="H10" s="15"/>
      <c r="I10" s="15">
        <f ca="1">ROUND(INDIRECT(ADDRESS(ROW()+(0), COLUMN()+(-3), 1))*INDIRECT(ADDRESS(ROW()+(0), COLUMN()+(-2), 1)), 2)</f>
        <v>151827.320000</v>
      </c>
      <c r="J10" s="15"/>
    </row>
    <row r="11" spans="1:10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4.000000</v>
      </c>
      <c r="G11" s="15">
        <v>13865.730000</v>
      </c>
      <c r="H11" s="15"/>
      <c r="I11" s="15">
        <f ca="1">ROUND(INDIRECT(ADDRESS(ROW()+(0), COLUMN()+(-3), 1))*INDIRECT(ADDRESS(ROW()+(0), COLUMN()+(-2), 1)), 2)</f>
        <v>55462.920000</v>
      </c>
      <c r="J11" s="15"/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6">
        <v>2.000000</v>
      </c>
      <c r="G12" s="17">
        <v>22868.270000</v>
      </c>
      <c r="H12" s="17"/>
      <c r="I12" s="17">
        <f ca="1">ROUND(INDIRECT(ADDRESS(ROW()+(0), COLUMN()+(-3), 1))*INDIRECT(ADDRESS(ROW()+(0), COLUMN()+(-2), 1)), 2)</f>
        <v>45736.540000</v>
      </c>
      <c r="J12" s="17"/>
    </row>
    <row r="13" spans="1:10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34670611.410000</v>
      </c>
      <c r="J13" s="20"/>
    </row>
    <row r="14" spans="1:10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18"/>
      <c r="H14" s="18"/>
      <c r="I14" s="18"/>
      <c r="J14" s="18"/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4">
        <v>9.271000</v>
      </c>
      <c r="G15" s="15">
        <v>11414.190000</v>
      </c>
      <c r="H15" s="15"/>
      <c r="I15" s="15">
        <f ca="1">ROUND(INDIRECT(ADDRESS(ROW()+(0), COLUMN()+(-3), 1))*INDIRECT(ADDRESS(ROW()+(0), COLUMN()+(-2), 1)), 2)</f>
        <v>105820.960000</v>
      </c>
      <c r="J15" s="15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6">
        <v>9.271000</v>
      </c>
      <c r="G16" s="17">
        <v>8115.920000</v>
      </c>
      <c r="H16" s="17"/>
      <c r="I16" s="17">
        <f ca="1">ROUND(INDIRECT(ADDRESS(ROW()+(0), COLUMN()+(-3), 1))*INDIRECT(ADDRESS(ROW()+(0), COLUMN()+(-2), 1)), 2)</f>
        <v>75242.690000</v>
      </c>
      <c r="J16" s="17"/>
    </row>
    <row r="17" spans="1:10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20">
        <f ca="1">ROUND(SUM(INDIRECT(ADDRESS(ROW()+(-1), COLUMN()+(0), 1)),INDIRECT(ADDRESS(ROW()+(-2), COLUMN()+(0), 1))), 2)</f>
        <v>181063.650000</v>
      </c>
      <c r="J17" s="20"/>
    </row>
    <row r="18" spans="1:10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18"/>
      <c r="H18" s="18"/>
      <c r="I18" s="18"/>
      <c r="J18" s="18"/>
    </row>
    <row r="19" spans="1:10" ht="13.50" thickBot="1" customHeight="1">
      <c r="A19" s="22"/>
      <c r="B19" s="23" t="s">
        <v>34</v>
      </c>
      <c r="C19" s="22" t="s">
        <v>35</v>
      </c>
      <c r="D19" s="22"/>
      <c r="E19" s="22"/>
      <c r="F19" s="16">
        <v>2.000000</v>
      </c>
      <c r="G19" s="17">
        <f ca="1">ROUND(SUM(INDIRECT(ADDRESS(ROW()+(-2), COLUMN()+(2), 1)),INDIRECT(ADDRESS(ROW()+(-6), COLUMN()+(2), 1))), 2)</f>
        <v>34851675.060000</v>
      </c>
      <c r="H19" s="17"/>
      <c r="I19" s="17">
        <f ca="1">ROUND(INDIRECT(ADDRESS(ROW()+(0), COLUMN()+(-3), 1))*INDIRECT(ADDRESS(ROW()+(0), COLUMN()+(-2), 1))/100, 2)</f>
        <v>697033.500000</v>
      </c>
      <c r="J19" s="17"/>
    </row>
    <row r="20" spans="1:10" ht="13.50" thickBot="1" customHeight="1">
      <c r="A20" s="6" t="s">
        <v>36</v>
      </c>
      <c r="B20" s="7"/>
      <c r="C20" s="8"/>
      <c r="D20" s="8"/>
      <c r="E20" s="8"/>
      <c r="F20" s="24" t="s">
        <v>37</v>
      </c>
      <c r="G20" s="25"/>
      <c r="H20" s="25"/>
      <c r="I20" s="26">
        <f ca="1">ROUND(SUM(INDIRECT(ADDRESS(ROW()+(-1), COLUMN()+(0), 1)),INDIRECT(ADDRESS(ROW()+(-3), COLUMN()+(0), 1)),INDIRECT(ADDRESS(ROW()+(-7), COLUMN()+(0), 1))), 2)</f>
        <v>35548708.560000</v>
      </c>
      <c r="J20" s="26"/>
    </row>
  </sheetData>
  <mergeCells count="47">
    <mergeCell ref="A1:J1"/>
    <mergeCell ref="A3:C3"/>
    <mergeCell ref="F3:G3"/>
    <mergeCell ref="H3:I3"/>
    <mergeCell ref="A4:J4"/>
    <mergeCell ref="C7:E7"/>
    <mergeCell ref="G7:H7"/>
    <mergeCell ref="I7:J7"/>
    <mergeCell ref="C8:F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F13:H13"/>
    <mergeCell ref="I13:J13"/>
    <mergeCell ref="C14:F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F17:H17"/>
    <mergeCell ref="I17:J17"/>
    <mergeCell ref="C18:F18"/>
    <mergeCell ref="G18:H18"/>
    <mergeCell ref="I18:J18"/>
    <mergeCell ref="C19:E19"/>
    <mergeCell ref="G19:H19"/>
    <mergeCell ref="I19:J19"/>
    <mergeCell ref="A20:E20"/>
    <mergeCell ref="F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