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<sst xmlns="http://schemas.openxmlformats.org/spreadsheetml/2006/main" count="32" uniqueCount="32">
  <si>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</si>
  <si>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</si>
  <si>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</si>
  <si>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</si>
  <si>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Difusor "LAMP", con cuerpo de aluminio extruido de color RAL 9006 con equipo de encendido magnético y aletas de refrigeración; protección IP20; difusor glaseado;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</si>
  <si>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</si>
  <si>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</si>
  <si>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</si>
  <si>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</si>
  <si>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</si>
  <si>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</si>
  <si>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</si>
  <si>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mt34lam050DaE</t>
  </si>
  <si>
    <t xml:space="preserve">Ud</t>
  </si>
  <si>
    <t xml:space="preserve">Luminaria suspendida tipo Downlight, de 320 mm de diámetro y 452 mm de altura, para lámpara de halogenuros metálicos elipsoidal HIE de 70 W, modelo Miniyes 1x70W HIE Difusor "LAMP", con cuerpo de aluminio extruido de color RAL 9006 con equipo de encendido magnético y aletas de refrigeración; protección IP20; difusor glaseado;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</si>
  <si>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</si>
  <si>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</si>
  <si>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</si>
  <si>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</si>
  <si>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</si>
  <si>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</si>
  <si>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</si>
  <si>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</si>
  <si>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</si>
  <si>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</si>
  <si>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</si>
  <si>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</si>
  <si>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</si>
  <si>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</si>
  <si>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</si>
  <si>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$ 741.325,22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</si>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</sst>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69.0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794155</v>
      </c>
      <c r="H10" s="12">
        <f ca="1">ROUND(INDIRECT(ADDRESS(ROW()+(0), COLUMN()+(-2), 1))*INDIRECT(ADDRESS(ROW()+(0), COLUMN()+(-1), 1)), 2)</f>
        <v>794155</v>
      </c>
    </row>
    <row r="11" spans="1:8" ht="13.50" thickBot="1" customHeight="1">
      <c r="A11" s="1" t="s">
        <v>15</v>
      </c>
      <c r="B11" s="1"/>
      <c r="C11" s="1"/>
      <c r="D11" s="10" t="s">
        <v>16</v>
      </c>
      <c r="E11" s="1" t="s">
        <v>17</v>
      </c>
      <c r="F11" s="13">
        <v>1</v>
      </c>
      <c r="G11" s="14">
        <v>517243</v>
      </c>
      <c r="H11" s="14">
        <f ca="1">ROUND(INDIRECT(ADDRESS(ROW()+(0), COLUMN()+(-2), 1))*INDIRECT(ADDRESS(ROW()+(0), COLUMN()+(-1), 1)), 2)</f>
        <v>517243</v>
      </c>
    </row>
    <row r="12" spans="1:8" ht="13.50" thickBot="1" customHeight="1">
      <c r="A12" s="15"/>
      <c r="B12" s="15"/>
      <c r="C12" s="15"/>
      <c r="D12" s="15"/>
      <c r="E12" s="15"/>
      <c r="F12" s="9" t="s">
        <v>18</v>
      </c>
      <c r="G12" s="9"/>
      <c r="H12" s="17">
        <f ca="1">ROUND(SUM(INDIRECT(ADDRESS(ROW()+(-1), COLUMN()+(0), 1)),INDIRECT(ADDRESS(ROW()+(-2), COLUMN()+(0), 1))), 2)</f>
        <v>1.3114e+006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0.242</v>
      </c>
      <c r="G14" s="12">
        <v>24029</v>
      </c>
      <c r="H14" s="12">
        <f ca="1">ROUND(INDIRECT(ADDRESS(ROW()+(0), COLUMN()+(-2), 1))*INDIRECT(ADDRESS(ROW()+(0), COLUMN()+(-1), 1)), 2)</f>
        <v>5815.02</v>
      </c>
    </row>
    <row r="15" spans="1:8" ht="13.50" thickBot="1" customHeight="1">
      <c r="A15" s="1" t="s">
        <v>23</v>
      </c>
      <c r="B15" s="1"/>
      <c r="C15" s="1"/>
      <c r="D15" s="10" t="s">
        <v>24</v>
      </c>
      <c r="E15" s="1" t="s">
        <v>25</v>
      </c>
      <c r="F15" s="13">
        <v>0.242</v>
      </c>
      <c r="G15" s="14">
        <v>17449.5</v>
      </c>
      <c r="H15" s="14">
        <f ca="1">ROUND(INDIRECT(ADDRESS(ROW()+(0), COLUMN()+(-2), 1))*INDIRECT(ADDRESS(ROW()+(0), COLUMN()+(-1), 1)), 2)</f>
        <v>4222.79</v>
      </c>
    </row>
    <row r="16" spans="1:8" ht="13.50" thickBot="1" customHeight="1">
      <c r="A16" s="15"/>
      <c r="B16" s="15"/>
      <c r="C16" s="15"/>
      <c r="D16" s="15"/>
      <c r="E16" s="15"/>
      <c r="F16" s="9" t="s">
        <v>26</v>
      </c>
      <c r="G16" s="9"/>
      <c r="H16" s="17">
        <f ca="1">ROUND(SUM(INDIRECT(ADDRESS(ROW()+(-1), COLUMN()+(0), 1)),INDIRECT(ADDRESS(ROW()+(-2), COLUMN()+(0), 1))), 2)</f>
        <v>10037.8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1.32144e+006</v>
      </c>
      <c r="H18" s="14">
        <f ca="1">ROUND(INDIRECT(ADDRESS(ROW()+(0), COLUMN()+(-2), 1))*INDIRECT(ADDRESS(ROW()+(0), COLUMN()+(-1), 1))/100, 2)</f>
        <v>26428.7</v>
      </c>
    </row>
    <row r="19" spans="1:8" ht="13.50" thickBot="1" customHeight="1">
      <c r="A19" s="21" t="s">
        <v>30</v>
      </c>
      <c r="B19" s="21"/>
      <c r="C19" s="21"/>
      <c r="D19" s="22"/>
      <c r="E19" s="23"/>
      <c r="F19" s="24" t="s">
        <v>31</v>
      </c>
      <c r="G19" s="25"/>
      <c r="H19" s="26">
        <f ca="1">ROUND(SUM(INDIRECT(ADDRESS(ROW()+(-1), COLUMN()+(0), 1)),INDIRECT(ADDRESS(ROW()+(-3), COLUMN()+(0), 1)),INDIRECT(ADDRESS(ROW()+(-7), COLUMN()+(0), 1))), 2)</f>
        <v>1.34786e+006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