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<sst xmlns="http://schemas.openxmlformats.org/spreadsheetml/2006/main" count="53" uniqueCount="53">
  <si>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</si>
  <si>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IOJ021</t>
  </si>
  <si>
    <t xml:space="preserve">m</t>
  </si>
  <si>
    <t xml:space="preserve">Protección pasiva contra incendios de estructura metálica, con placas de yeso laminado, sistema "KNAUF".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</si>
  <si>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3 caras y con una resistencia al fuego de 30 minutos, sistema K252.es "KNAUF", mediante recubrimiento con placas de yeso laminado Fireboard GM-F, fijadas con clips y perfiles metálicos. Incluso fijaciones, tornillería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</si>
  <si>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</si>
  <si>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</si>
  <si>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</si>
  <si>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</si>
  <si>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</si>
  <si>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</si>
  <si>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</si>
  <si>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mt12psg200e</t>
  </si>
  <si>
    <t xml:space="preserve">m</t>
  </si>
  <si>
    <t xml:space="preserve">Perfil angular 30x30x0,7 mm, de acero galvanizado.</t>
  </si>
  <si>
    <t xml:space="preserve">mt12ptk030</t>
  </si>
  <si>
    <t xml:space="preserve">Ud</t>
  </si>
  <si>
    <t xml:space="preserve">Fijación "KNAUF" para concreto.</t>
  </si>
  <si>
    <t xml:space="preserve">mt12pfk011a</t>
  </si>
  <si>
    <t xml:space="preserve">m</t>
  </si>
  <si>
    <t xml:space="preserve">Maestra 60/27 "KNAUF" de lámina de acero galvanizado.</t>
  </si>
  <si>
    <t xml:space="preserve">mt12pmk011b</t>
  </si>
  <si>
    <t xml:space="preserve">Ud</t>
  </si>
  <si>
    <t xml:space="preserve">Clip de protección Fireboard "KNAUF" de 72x48x41 mm.</t>
  </si>
  <si>
    <t xml:space="preserve">mt12pmk010a</t>
  </si>
  <si>
    <t xml:space="preserve">m²</t>
  </si>
  <si>
    <t xml:space="preserve">Placa de yeso laminado reforzada con tejido de fibra GM-F / 1200 / 2600 / 15 / con los bordes longitudinales cuadrados, especial Fireboard GM-F "KNAUF" con alma de yeso y caras revestidas con una lámina de fibra de vidrio; Euroclase A1 de reacción al fuego.</t>
  </si>
  <si>
    <t xml:space="preserve">mt12pmk010c</t>
  </si>
  <si>
    <t xml:space="preserve">m²</t>
  </si>
  <si>
    <t xml:space="preserve">Placa de yeso laminado reforzada con tejido de fibra GM-F / 1200 / 2600 / 25 / con los bordes longitudinales cuadrados, especial Fireboard GM-F "KNAUF" con alma de yeso y caras revestidas con una lámina de fibra de vidrio; Euroclase A1 de reacción al fuego.</t>
  </si>
  <si>
    <t xml:space="preserve">mt12ptk010cc</t>
  </si>
  <si>
    <t xml:space="preserve">Ud</t>
  </si>
  <si>
    <t xml:space="preserve">Tornillo autoperforante TN "KNAUF" 3,5x25.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</si>
  <si>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</si>
  <si>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</si>
  <si>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para aplicación manual con cinta de juntas.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</si>
  <si>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</si>
  <si>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</si>
  <si>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</si>
  <si>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</si>
  <si>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</si>
  <si>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</si>
  <si>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</si>
  <si>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</si>
  <si>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</si>
  <si>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</si>
  <si>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</si>
  <si>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</si>
  <si>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</si>
  <si>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</si>
  <si>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</si>
  <si>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$ 31.841,00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</si>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</sst>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48" customWidth="1"/>
    <col min="4" max="4" width="71.57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2.000000</v>
      </c>
      <c r="F10" s="12">
        <v>1879.820000</v>
      </c>
      <c r="G10" s="12">
        <f ca="1">ROUND(INDIRECT(ADDRESS(ROW()+(0), COLUMN()+(-2), 1))*INDIRECT(ADDRESS(ROW()+(0), COLUMN()+(-1), 1)), 2)</f>
        <v>3759.640000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3.200000</v>
      </c>
      <c r="F11" s="12">
        <v>903.520000</v>
      </c>
      <c r="G11" s="12">
        <f ca="1">ROUND(INDIRECT(ADDRESS(ROW()+(0), COLUMN()+(-2), 1))*INDIRECT(ADDRESS(ROW()+(0), COLUMN()+(-1), 1)), 2)</f>
        <v>2891.260000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2.000000</v>
      </c>
      <c r="F12" s="12">
        <v>2906.930000</v>
      </c>
      <c r="G12" s="12">
        <f ca="1">ROUND(INDIRECT(ADDRESS(ROW()+(0), COLUMN()+(-2), 1))*INDIRECT(ADDRESS(ROW()+(0), COLUMN()+(-1), 1)), 2)</f>
        <v>5813.860000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3.200000</v>
      </c>
      <c r="F13" s="12">
        <v>3180.610000</v>
      </c>
      <c r="G13" s="12">
        <f ca="1">ROUND(INDIRECT(ADDRESS(ROW()+(0), COLUMN()+(-2), 1))*INDIRECT(ADDRESS(ROW()+(0), COLUMN()+(-1), 1)), 2)</f>
        <v>10177.950000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1">
        <v>0.475000</v>
      </c>
      <c r="F14" s="12">
        <v>36797.610000</v>
      </c>
      <c r="G14" s="12">
        <f ca="1">ROUND(INDIRECT(ADDRESS(ROW()+(0), COLUMN()+(-2), 1))*INDIRECT(ADDRESS(ROW()+(0), COLUMN()+(-1), 1)), 2)</f>
        <v>17478.860000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0.292000</v>
      </c>
      <c r="F15" s="12">
        <v>52301.280000</v>
      </c>
      <c r="G15" s="12">
        <f ca="1">ROUND(INDIRECT(ADDRESS(ROW()+(0), COLUMN()+(-2), 1))*INDIRECT(ADDRESS(ROW()+(0), COLUMN()+(-1), 1)), 2)</f>
        <v>15271.970000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30.000000</v>
      </c>
      <c r="F16" s="12">
        <v>17.210000</v>
      </c>
      <c r="G16" s="12">
        <f ca="1">ROUND(INDIRECT(ADDRESS(ROW()+(0), COLUMN()+(-2), 1))*INDIRECT(ADDRESS(ROW()+(0), COLUMN()+(-1), 1)), 2)</f>
        <v>516.300000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2.550000</v>
      </c>
      <c r="F17" s="12">
        <v>2313.730000</v>
      </c>
      <c r="G17" s="12">
        <f ca="1">ROUND(INDIRECT(ADDRESS(ROW()+(0), COLUMN()+(-2), 1))*INDIRECT(ADDRESS(ROW()+(0), COLUMN()+(-1), 1)), 2)</f>
        <v>5900.010000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2.000000</v>
      </c>
      <c r="F18" s="14">
        <v>109.660000</v>
      </c>
      <c r="G18" s="14">
        <f ca="1">ROUND(INDIRECT(ADDRESS(ROW()+(0), COLUMN()+(-2), 1))*INDIRECT(ADDRESS(ROW()+(0), COLUMN()+(-1), 1)), 2)</f>
        <v>219.320000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62029.170000</v>
      </c>
    </row>
    <row r="20" spans="1:7" ht="13.50" thickBot="1" customHeight="1">
      <c r="A20" s="15">
        <v>2.000000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0.182000</v>
      </c>
      <c r="F21" s="12">
        <v>14005.700000</v>
      </c>
      <c r="G21" s="12">
        <f ca="1">ROUND(INDIRECT(ADDRESS(ROW()+(0), COLUMN()+(-2), 1))*INDIRECT(ADDRESS(ROW()+(0), COLUMN()+(-1), 1)), 2)</f>
        <v>2549.040000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0.182000</v>
      </c>
      <c r="F22" s="14">
        <v>10111.160000</v>
      </c>
      <c r="G22" s="14">
        <f ca="1">ROUND(INDIRECT(ADDRESS(ROW()+(0), COLUMN()+(-2), 1))*INDIRECT(ADDRESS(ROW()+(0), COLUMN()+(-1), 1)), 2)</f>
        <v>1840.230000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4389.270000</v>
      </c>
    </row>
    <row r="24" spans="1:7" ht="13.50" thickBot="1" customHeight="1">
      <c r="A24" s="15">
        <v>3.000000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2.000000</v>
      </c>
      <c r="F25" s="14">
        <f ca="1">ROUND(SUM(INDIRECT(ADDRESS(ROW()+(-2), COLUMN()+(1), 1)),INDIRECT(ADDRESS(ROW()+(-6), COLUMN()+(1), 1))), 2)</f>
        <v>66418.440000</v>
      </c>
      <c r="G25" s="14">
        <f ca="1">ROUND(INDIRECT(ADDRESS(ROW()+(0), COLUMN()+(-2), 1))*INDIRECT(ADDRESS(ROW()+(0), COLUMN()+(-1), 1))/100, 2)</f>
        <v>1328.370000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67746.810000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