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<sst xmlns="http://schemas.openxmlformats.org/spreadsheetml/2006/main" count="34" uniqueCount="34">
  <si>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</si>
  <si>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IOJ023</t>
  </si>
  <si>
    <t xml:space="preserve">m²</t>
  </si>
  <si>
    <t xml:space="preserve">Protección pasiva contra incendios de estructura metálica, con mortero proyectado, sistema "ISOVER".</t>
  </si>
  <si>
    <r>
      <rPr>
        <sz val="8.25"/>
        <color rgb="FF000000"/>
        <rFont val="Arial"/>
        <family val="2"/>
      </rPr>
      <t xml:space="preserve">Formación de protección pasiva contra incendios de viga de acero, HEA 100, protegida en sus 4 caras y con una resistencia al fuego de 30 minutos, mediante proyección neumática de mortero de lana de roca blanca Banroc Pyro "ISOVER", con un espesor medio de 10 mm, aplicado directamente sobre 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</si>
  <si>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</si>
  <si>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</si>
  <si>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</si>
  <si>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</si>
  <si>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</si>
  <si>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</si>
  <si>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</si>
  <si>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mt16lri020a</t>
  </si>
  <si>
    <t xml:space="preserve">kg</t>
  </si>
  <si>
    <t xml:space="preserve">Mortero de lana de roca blanca Banroc Pyro "ISOVER" para protección pasiva contra el fuego mediante proyección, resistencia térmica 0,053 m²K/W, conductividad térmica 0,061 W/(mK).</t>
  </si>
  <si>
    <t xml:space="preserve">Subtotal materiales:</t>
  </si>
  <si>
    <t xml:space="preserve">Equipo</t>
  </si>
  <si>
    <t xml:space="preserve">mq06pym010</t>
  </si>
  <si>
    <t xml:space="preserve">h</t>
  </si>
  <si>
    <t xml:space="preserve">Mezcladora-bombeadora para morteros y yesos proyectados, de 3 m³/h.</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</si>
  <si>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</si>
  <si>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</si>
  <si>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</si>
  <si>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</si>
  <si>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</si>
  <si>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</si>
  <si>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</si>
  <si>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</si>
  <si>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</si>
  <si>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</si>
  <si>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</si>
  <si>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</si>
  <si>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t xml:space="preserve">Coste de mantenimiento decenal: $ 8.160,40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</si>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</sst>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6.29" customWidth="1"/>
    <col min="5" max="5" width="70.04"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2">
        <v>3.000000</v>
      </c>
      <c r="G10" s="14">
        <v>6218.760000</v>
      </c>
      <c r="H10" s="14">
        <f ca="1">ROUND(INDIRECT(ADDRESS(ROW()+(0), COLUMN()+(-2), 1))*INDIRECT(ADDRESS(ROW()+(0), COLUMN()+(-1), 1)), 2)</f>
        <v>18656.280000</v>
      </c>
    </row>
    <row r="11" spans="1:8" ht="13.50" thickBot="1" customHeight="1">
      <c r="A11" s="15"/>
      <c r="B11" s="15"/>
      <c r="C11" s="15"/>
      <c r="D11" s="15"/>
      <c r="E11" s="15"/>
      <c r="F11" s="9" t="s">
        <v>15</v>
      </c>
      <c r="G11" s="9"/>
      <c r="H11" s="17">
        <f ca="1">ROUND(SUM(INDIRECT(ADDRESS(ROW()+(-1), COLUMN()+(0), 1))), 2)</f>
        <v>18656.280000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2">
        <v>0.200000</v>
      </c>
      <c r="G13" s="14">
        <v>15277.500000</v>
      </c>
      <c r="H13" s="14">
        <f ca="1">ROUND(INDIRECT(ADDRESS(ROW()+(0), COLUMN()+(-2), 1))*INDIRECT(ADDRESS(ROW()+(0), COLUMN()+(-1), 1)), 2)</f>
        <v>3055.500000</v>
      </c>
    </row>
    <row r="14" spans="1:8" ht="13.50" thickBot="1" customHeight="1">
      <c r="A14" s="15"/>
      <c r="B14" s="15"/>
      <c r="C14" s="15"/>
      <c r="D14" s="15"/>
      <c r="E14" s="15"/>
      <c r="F14" s="9" t="s">
        <v>20</v>
      </c>
      <c r="G14" s="9"/>
      <c r="H14" s="17">
        <f ca="1">ROUND(SUM(INDIRECT(ADDRESS(ROW()+(-1), COLUMN()+(0), 1))), 2)</f>
        <v>3055.500000</v>
      </c>
    </row>
    <row r="15" spans="1:8" ht="13.50" thickBot="1" customHeight="1">
      <c r="A15" s="15">
        <v>3.000000</v>
      </c>
      <c r="B15" s="15"/>
      <c r="C15" s="15"/>
      <c r="D15" s="15"/>
      <c r="E15" s="18" t="s">
        <v>21</v>
      </c>
      <c r="F15" s="18"/>
      <c r="G15" s="15"/>
      <c r="H15" s="15"/>
    </row>
    <row r="16" spans="1:8" ht="13.50" thickBot="1" customHeight="1">
      <c r="A16" s="1" t="s">
        <v>22</v>
      </c>
      <c r="B16" s="1"/>
      <c r="C16" s="10" t="s">
        <v>23</v>
      </c>
      <c r="D16" s="10"/>
      <c r="E16" s="1" t="s">
        <v>24</v>
      </c>
      <c r="F16" s="11">
        <v>0.209000</v>
      </c>
      <c r="G16" s="13">
        <v>13602.610000</v>
      </c>
      <c r="H16" s="13">
        <f ca="1">ROUND(INDIRECT(ADDRESS(ROW()+(0), COLUMN()+(-2), 1))*INDIRECT(ADDRESS(ROW()+(0), COLUMN()+(-1), 1)), 2)</f>
        <v>2842.950000</v>
      </c>
    </row>
    <row r="17" spans="1:8" ht="13.50" thickBot="1" customHeight="1">
      <c r="A17" s="1" t="s">
        <v>25</v>
      </c>
      <c r="B17" s="1"/>
      <c r="C17" s="10" t="s">
        <v>26</v>
      </c>
      <c r="D17" s="10"/>
      <c r="E17" s="1" t="s">
        <v>27</v>
      </c>
      <c r="F17" s="12">
        <v>0.209000</v>
      </c>
      <c r="G17" s="14">
        <v>10111.160000</v>
      </c>
      <c r="H17" s="14">
        <f ca="1">ROUND(INDIRECT(ADDRESS(ROW()+(0), COLUMN()+(-2), 1))*INDIRECT(ADDRESS(ROW()+(0), COLUMN()+(-1), 1)), 2)</f>
        <v>2113.230000</v>
      </c>
    </row>
    <row r="18" spans="1:8" ht="13.50" thickBot="1" customHeight="1">
      <c r="A18" s="15"/>
      <c r="B18" s="15"/>
      <c r="C18" s="15"/>
      <c r="D18" s="15"/>
      <c r="E18" s="15"/>
      <c r="F18" s="9" t="s">
        <v>28</v>
      </c>
      <c r="G18" s="9"/>
      <c r="H18" s="17">
        <f ca="1">ROUND(SUM(INDIRECT(ADDRESS(ROW()+(-1), COLUMN()+(0), 1)),INDIRECT(ADDRESS(ROW()+(-2), COLUMN()+(0), 1))), 2)</f>
        <v>4956.180000</v>
      </c>
    </row>
    <row r="19" spans="1:8" ht="13.50" thickBot="1" customHeight="1">
      <c r="A19" s="15">
        <v>4.000000</v>
      </c>
      <c r="B19" s="15"/>
      <c r="C19" s="15"/>
      <c r="D19" s="15"/>
      <c r="E19" s="18" t="s">
        <v>29</v>
      </c>
      <c r="F19" s="18"/>
      <c r="G19" s="15"/>
      <c r="H19" s="15"/>
    </row>
    <row r="20" spans="1:8" ht="13.50" thickBot="1" customHeight="1">
      <c r="A20" s="19"/>
      <c r="B20" s="19"/>
      <c r="C20" s="20" t="s">
        <v>30</v>
      </c>
      <c r="D20" s="20"/>
      <c r="E20" s="19" t="s">
        <v>31</v>
      </c>
      <c r="F20" s="12">
        <v>2.000000</v>
      </c>
      <c r="G20" s="14">
        <f ca="1">ROUND(SUM(INDIRECT(ADDRESS(ROW()+(-2), COLUMN()+(1), 1)),INDIRECT(ADDRESS(ROW()+(-6), COLUMN()+(1), 1)),INDIRECT(ADDRESS(ROW()+(-9), COLUMN()+(1), 1))), 2)</f>
        <v>26667.960000</v>
      </c>
      <c r="H20" s="14">
        <f ca="1">ROUND(INDIRECT(ADDRESS(ROW()+(0), COLUMN()+(-2), 1))*INDIRECT(ADDRESS(ROW()+(0), COLUMN()+(-1), 1))/100, 2)</f>
        <v>533.360000</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27201.320000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