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<sst xmlns="http://schemas.openxmlformats.org/spreadsheetml/2006/main" count="29" uniqueCount="29">
  <si>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</si>
  <si>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</si>
  <si>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</si>
  <si>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Sombrerete.</t>
  </si>
  <si>
    <r>
      <rPr>
        <sz val="8.25"/>
        <color rgb="FF000000"/>
        <rFont val="Arial"/>
        <family val="2"/>
      </rPr>
      <t xml:space="preserve">Sombrerete contra la lluvia de lámina galvanizada, para ducto de salida de 500 mm de diámetro exterior en cubierta inclinada con cobertura de teja, acabado liso, con malla de protección contra la entrada de hojas y pájaros, babero de plomo y cuello de conexión a ducto.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</si>
  <si>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</si>
  <si>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</si>
  <si>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</si>
  <si>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</si>
  <si>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</si>
  <si>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</si>
  <si>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</si>
  <si>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mt42svs270tj</t>
  </si>
  <si>
    <t xml:space="preserve">Ud</t>
  </si>
  <si>
    <t xml:space="preserve">Sombrerete contra la lluvia de lámina galvanizada, para ducto de salida de 500 mm de diámetro exterior en cubierta inclinada con cobertura de teja, acabado liso, con malla de protección contra la entrada de hojas y pájaros, babero de plomo y cuello de conexión a ducto.</t>
  </si>
  <si>
    <t xml:space="preserve">Subtotal materiales:</t>
  </si>
  <si>
    <t xml:space="preserve">Mano de obra</t>
  </si>
  <si>
    <t xml:space="preserve">mo020</t>
  </si>
  <si>
    <t xml:space="preserve">h</t>
  </si>
  <si>
    <t xml:space="preserve">Oficial 1ª obra blanca.</t>
  </si>
  <si>
    <t xml:space="preserve">mo112</t>
  </si>
  <si>
    <t xml:space="preserve">h</t>
  </si>
  <si>
    <t xml:space="preserve">Ayudante entendido.</t>
  </si>
  <si>
    <t xml:space="preserve">Subtotal mano de obra:</t>
  </si>
  <si>
    <t xml:space="preserve">Herramienta menor</t>
  </si>
  <si>
    <t xml:space="preserve">%</t>
  </si>
  <si>
    <t xml:space="preserve">Herramienta menor</t>
  </si>
  <si>
    <t xml:space="preserve">Coste de mantenimiento decenal: $ 218.649,27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</si>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</sst>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25" customWidth="1"/>
    <col min="3" max="3" width="1.87" customWidth="1"/>
    <col min="4" max="4" width="5.78" customWidth="1"/>
    <col min="5" max="5" width="68.85"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1.94344e+006</v>
      </c>
      <c r="H10" s="14">
        <f ca="1">ROUND(INDIRECT(ADDRESS(ROW()+(0), COLUMN()+(-2), 1))*INDIRECT(ADDRESS(ROW()+(0), COLUMN()+(-1), 1)), 2)</f>
        <v>1.94344e+006</v>
      </c>
    </row>
    <row r="11" spans="1:8" ht="13.50" thickBot="1" customHeight="1">
      <c r="A11" s="15"/>
      <c r="B11" s="15"/>
      <c r="C11" s="15"/>
      <c r="D11" s="15"/>
      <c r="E11" s="15"/>
      <c r="F11" s="9" t="s">
        <v>15</v>
      </c>
      <c r="G11" s="9"/>
      <c r="H11" s="17">
        <f ca="1">ROUND(SUM(INDIRECT(ADDRESS(ROW()+(-1), COLUMN()+(0), 1))), 2)</f>
        <v>1.94344e+006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0.281</v>
      </c>
      <c r="G13" s="13">
        <v>13844.5</v>
      </c>
      <c r="H13" s="13">
        <f ca="1">ROUND(INDIRECT(ADDRESS(ROW()+(0), COLUMN()+(-2), 1))*INDIRECT(ADDRESS(ROW()+(0), COLUMN()+(-1), 1)), 2)</f>
        <v>3890.29</v>
      </c>
    </row>
    <row r="14" spans="1:8" ht="13.50" thickBot="1" customHeight="1">
      <c r="A14" s="1" t="s">
        <v>20</v>
      </c>
      <c r="B14" s="1"/>
      <c r="C14" s="10" t="s">
        <v>21</v>
      </c>
      <c r="D14" s="10"/>
      <c r="E14" s="1" t="s">
        <v>22</v>
      </c>
      <c r="F14" s="12">
        <v>0.14</v>
      </c>
      <c r="G14" s="14">
        <v>10101.5</v>
      </c>
      <c r="H14" s="14">
        <f ca="1">ROUND(INDIRECT(ADDRESS(ROW()+(0), COLUMN()+(-2), 1))*INDIRECT(ADDRESS(ROW()+(0), COLUMN()+(-1), 1)), 2)</f>
        <v>1414.22</v>
      </c>
    </row>
    <row r="15" spans="1:8" ht="13.50" thickBot="1" customHeight="1">
      <c r="A15" s="15"/>
      <c r="B15" s="15"/>
      <c r="C15" s="15"/>
      <c r="D15" s="15"/>
      <c r="E15" s="15"/>
      <c r="F15" s="9" t="s">
        <v>23</v>
      </c>
      <c r="G15" s="9"/>
      <c r="H15" s="17">
        <f ca="1">ROUND(SUM(INDIRECT(ADDRESS(ROW()+(-1), COLUMN()+(0), 1)),INDIRECT(ADDRESS(ROW()+(-2), COLUMN()+(0), 1))), 2)</f>
        <v>5304.51</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1.94875e+006</v>
      </c>
      <c r="H17" s="14">
        <f ca="1">ROUND(INDIRECT(ADDRESS(ROW()+(0), COLUMN()+(-2), 1))*INDIRECT(ADDRESS(ROW()+(0), COLUMN()+(-1), 1))/100, 2)</f>
        <v>38974.9</v>
      </c>
    </row>
    <row r="18" spans="1:8" ht="13.50" thickBot="1" customHeight="1">
      <c r="A18" s="21" t="s">
        <v>27</v>
      </c>
      <c r="B18" s="21"/>
      <c r="C18" s="22"/>
      <c r="D18" s="22"/>
      <c r="E18" s="23"/>
      <c r="F18" s="24" t="s">
        <v>28</v>
      </c>
      <c r="G18" s="25"/>
      <c r="H18" s="26">
        <f ca="1">ROUND(SUM(INDIRECT(ADDRESS(ROW()+(-1), COLUMN()+(0), 1)),INDIRECT(ADDRESS(ROW()+(-3), COLUMN()+(0), 1)),INDIRECT(ADDRESS(ROW()+(-7), COLUMN()+(0), 1))), 2)</f>
        <v>1.98772e+006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