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<sst xmlns="http://schemas.openxmlformats.org/spreadsheetml/2006/main" count="34" uniqueCount="34">
  <si>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</si>
  <si>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LPM100</t>
  </si>
  <si>
    <t xml:space="preserve">Ud</t>
  </si>
  <si>
    <t xml:space="preserve">Cambio del sentido de apertura de puerta de interior.</t>
  </si>
  <si>
    <r>
      <rPr>
        <sz val="7.80"/>
        <color rgb="FF000000"/>
        <rFont val="Arial"/>
        <family val="2"/>
      </rPr>
      <t xml:space="preserve">Cambio del sentido de apertura de puerta de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manija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</si>
  <si>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</si>
  <si>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</si>
  <si>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</si>
  <si>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</si>
  <si>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</si>
  <si>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</si>
  <si>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</si>
  <si>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mt23ibl010p</t>
  </si>
  <si>
    <t xml:space="preserve">Ud</t>
  </si>
  <si>
    <t xml:space="preserve">Pernio de 100x58 mm, con remate, en latón negro brillo, para puerta de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</si>
  <si>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</si>
  <si>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</si>
  <si>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</si>
  <si>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</si>
  <si>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</si>
  <si>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interior.</t>
  </si>
  <si>
    <t xml:space="preserve">mt23hbl010aa</t>
  </si>
  <si>
    <t xml:space="preserve">Ud</t>
  </si>
  <si>
    <t xml:space="preserve">Juego de manija y escudo largo de latón negro brillo, serie básica, para puerta de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</si>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</sst>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2.04" customWidth="1"/>
    <col min="3" max="3" width="5.97" customWidth="1"/>
    <col min="4" max="4" width="7.29" customWidth="1"/>
    <col min="5" max="5" width="53.77" customWidth="1"/>
    <col min="6" max="6" width="10.49" customWidth="1"/>
    <col min="7" max="7" width="6.56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3.000000</v>
      </c>
      <c r="G9" s="15">
        <v>1709.440000</v>
      </c>
      <c r="H9" s="15"/>
      <c r="I9" s="15">
        <f ca="1">ROUND(INDIRECT(ADDRESS(ROW()+(0), COLUMN()+(-3), 1))*INDIRECT(ADDRESS(ROW()+(0), COLUMN()+(-2), 1)), 2)</f>
        <v>5128.320000</v>
      </c>
      <c r="J9" s="15"/>
    </row>
    <row r="10" spans="1:10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18.000000</v>
      </c>
      <c r="G10" s="15">
        <v>139.250000</v>
      </c>
      <c r="H10" s="15"/>
      <c r="I10" s="15">
        <f ca="1">ROUND(INDIRECT(ADDRESS(ROW()+(0), COLUMN()+(-3), 1))*INDIRECT(ADDRESS(ROW()+(0), COLUMN()+(-2), 1)), 2)</f>
        <v>2506.500000</v>
      </c>
      <c r="J10" s="15"/>
    </row>
    <row r="11" spans="1:10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26206.850000</v>
      </c>
      <c r="H11" s="15"/>
      <c r="I11" s="15">
        <f ca="1">ROUND(INDIRECT(ADDRESS(ROW()+(0), COLUMN()+(-3), 1))*INDIRECT(ADDRESS(ROW()+(0), COLUMN()+(-2), 1)), 2)</f>
        <v>26206.850000</v>
      </c>
      <c r="J11" s="15"/>
    </row>
    <row r="12" spans="1:10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18855.570000</v>
      </c>
      <c r="H12" s="17"/>
      <c r="I12" s="17">
        <f ca="1">ROUND(INDIRECT(ADDRESS(ROW()+(0), COLUMN()+(-3), 1))*INDIRECT(ADDRESS(ROW()+(0), COLUMN()+(-2), 1)), 2)</f>
        <v>18855.570000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52697.240000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0.643000</v>
      </c>
      <c r="G15" s="17">
        <v>11247.650000</v>
      </c>
      <c r="H15" s="17"/>
      <c r="I15" s="17">
        <f ca="1">ROUND(INDIRECT(ADDRESS(ROW()+(0), COLUMN()+(-3), 1))*INDIRECT(ADDRESS(ROW()+(0), COLUMN()+(-2), 1)), 2)</f>
        <v>7232.240000</v>
      </c>
      <c r="J15" s="17"/>
    </row>
    <row r="16" spans="1:10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20">
        <f ca="1">ROUND(SUM(INDIRECT(ADDRESS(ROW()+(-1), COLUMN()+(0), 1))), 2)</f>
        <v>7232.240000</v>
      </c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</row>
    <row r="18" spans="1:10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COLUMN()+(2), 1)),INDIRECT(ADDRESS(ROW()+(-5), COLUMN()+(2), 1))), 2)</f>
        <v>59929.480000</v>
      </c>
      <c r="H18" s="17"/>
      <c r="I18" s="17">
        <f ca="1">ROUND(INDIRECT(ADDRESS(ROW()+(0), COLUMN()+(-3), 1))*INDIRECT(ADDRESS(ROW()+(0), COLUMN()+(-2), 1))/100, 2)</f>
        <v>1198.590000</v>
      </c>
      <c r="J18" s="17"/>
    </row>
    <row r="19" spans="1:10" ht="12.00" thickBot="1" customHeight="1">
      <c r="A19" s="11"/>
      <c r="B19" s="11"/>
      <c r="C19" s="11"/>
      <c r="D19" s="11"/>
      <c r="E19" s="11"/>
      <c r="F19" s="24" t="s">
        <v>33</v>
      </c>
      <c r="G19" s="24"/>
      <c r="H19" s="24"/>
      <c r="I19" s="25">
        <f ca="1">ROUND(SUM(INDIRECT(ADDRESS(ROW()+(-1), COLUMN()+(0), 1)),INDIRECT(ADDRESS(ROW()+(-3), COLUMN()+(0), 1)),INDIRECT(ADDRESS(ROW()+(-6), COLUMN()+(0), 1))), 2)</f>
        <v>61128.070000</v>
      </c>
      <c r="J19" s="25"/>
    </row>
  </sheetData>
  <mergeCells count="57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F16:H16"/>
    <mergeCell ref="I16:J16"/>
    <mergeCell ref="B17:C17"/>
    <mergeCell ref="D17:F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