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<sst xmlns="http://schemas.openxmlformats.org/spreadsheetml/2006/main" count="46" uniqueCount="46">
  <si>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</si>
  <si>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NIF100</t>
  </si>
  <si>
    <t xml:space="preserve">m</t>
  </si>
  <si>
    <t xml:space="preserve">Drenaje de cámara de aire ventilada en cerramiento de fachada.</t>
  </si>
  <si>
    <r>
      <rPr>
        <sz val="8.25"/>
        <color rgb="FF000000"/>
        <rFont val="Arial"/>
        <family val="2"/>
      </rPr>
      <t xml:space="preserve">Drenaje de cámara de aire ventilada en cerramiento de fachada, con tubo de desagüe de PVC colocado en orificios practicados en la hoja exterior del cerramiento, para evacuación directa al exterior del agua filtrada o condensada en la cámara de aire, recogida a través de canal de drenaje realizado "in situ", con forma de media caña, con mortero de cemento, confeccionado en obra, con aditivo hidrófugo, dosificación 1:3, acabado bruñido, e impermeabilizado con un revestimiento elástico a base de copolímeros, aplicado en capas sucesivas con rodillo o brocha.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</si>
  <si>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</si>
  <si>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</si>
  <si>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</si>
  <si>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</si>
  <si>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</si>
  <si>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</si>
  <si>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</si>
  <si>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mt36tie010aa</t>
  </si>
  <si>
    <t xml:space="preserve">m</t>
  </si>
  <si>
    <t xml:space="preserve">Tubo de PVC, serie B, de 32 mm de diámetro y 3 mm de espesor, con extremo abocardado.</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</si>
  <si>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</si>
  <si>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</si>
  <si>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</si>
  <si>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</si>
  <si>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</si>
  <si>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</si>
  <si>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</si>
  <si>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</si>
  <si>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</si>
  <si>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mt08adt010</t>
  </si>
  <si>
    <t xml:space="preserve">kg</t>
  </si>
  <si>
    <t xml:space="preserve">Aditivo hidrófugo para impermeabilización de morteros u concretos.</t>
  </si>
  <si>
    <t xml:space="preserve">mt28rco010d</t>
  </si>
  <si>
    <t xml:space="preserve">kg</t>
  </si>
  <si>
    <t xml:space="preserve">Revestimiento elástico, color rojo teja, a base de copolímeros acrílicos en dispersión acuosa, 1,35 g/cm³ de densidad y 110-130 poises de viscosidad Brookfield RVT a 20 °C.</t>
  </si>
  <si>
    <t xml:space="preserve">Subtotal materiales:</t>
  </si>
  <si>
    <t xml:space="preserve">Equipo</t>
  </si>
  <si>
    <t xml:space="preserve">mq06hor010</t>
  </si>
  <si>
    <t xml:space="preserve">h</t>
  </si>
  <si>
    <t xml:space="preserve">Concretera.</t>
  </si>
  <si>
    <t xml:space="preserve">Subtotal equipo:</t>
  </si>
  <si>
    <t xml:space="preserve">Mano de obra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</si>
  <si>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</si>
  <si>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</si>
  <si>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</si>
  <si>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</si>
  <si>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</si>
  <si>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</si>
  <si>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</si>
  <si>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$ 1.343,31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</si>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</sst>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7.65" customWidth="1"/>
    <col min="4" max="4" width="70.55" customWidth="1"/>
    <col min="5" max="5" width="11.56" customWidth="1"/>
    <col min="6" max="6" width="14.45"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1.000000</v>
      </c>
      <c r="B9" s="8"/>
      <c r="C9" s="8"/>
      <c r="D9" s="9" t="s">
        <v>11</v>
      </c>
      <c r="E9" s="9"/>
      <c r="F9" s="8"/>
      <c r="G9" s="8"/>
    </row>
    <row r="10" spans="1:7" ht="24.00" thickBot="1" customHeight="1">
      <c r="A10" s="1" t="s">
        <v>12</v>
      </c>
      <c r="B10" s="1"/>
      <c r="C10" s="10" t="s">
        <v>13</v>
      </c>
      <c r="D10" s="1" t="s">
        <v>14</v>
      </c>
      <c r="E10" s="11">
        <v>0.200000</v>
      </c>
      <c r="F10" s="12">
        <v>3171.000000</v>
      </c>
      <c r="G10" s="12">
        <f ca="1">ROUND(INDIRECT(ADDRESS(ROW()+(0), COLUMN()+(-2), 1))*INDIRECT(ADDRESS(ROW()+(0), COLUMN()+(-1), 1)), 2)</f>
        <v>634.200000</v>
      </c>
    </row>
    <row r="11" spans="1:7" ht="13.50" thickBot="1" customHeight="1">
      <c r="A11" s="1" t="s">
        <v>15</v>
      </c>
      <c r="B11" s="1"/>
      <c r="C11" s="10" t="s">
        <v>16</v>
      </c>
      <c r="D11" s="1" t="s">
        <v>17</v>
      </c>
      <c r="E11" s="11">
        <v>0.006000</v>
      </c>
      <c r="F11" s="12">
        <v>2918.090000</v>
      </c>
      <c r="G11" s="12">
        <f ca="1">ROUND(INDIRECT(ADDRESS(ROW()+(0), COLUMN()+(-2), 1))*INDIRECT(ADDRESS(ROW()+(0), COLUMN()+(-1), 1)), 2)</f>
        <v>17.510000</v>
      </c>
    </row>
    <row r="12" spans="1:7" ht="13.50" thickBot="1" customHeight="1">
      <c r="A12" s="1" t="s">
        <v>18</v>
      </c>
      <c r="B12" s="1"/>
      <c r="C12" s="10" t="s">
        <v>19</v>
      </c>
      <c r="D12" s="1" t="s">
        <v>20</v>
      </c>
      <c r="E12" s="11">
        <v>0.015000</v>
      </c>
      <c r="F12" s="12">
        <v>39426.640000</v>
      </c>
      <c r="G12" s="12">
        <f ca="1">ROUND(INDIRECT(ADDRESS(ROW()+(0), COLUMN()+(-2), 1))*INDIRECT(ADDRESS(ROW()+(0), COLUMN()+(-1), 1)), 2)</f>
        <v>591.400000</v>
      </c>
    </row>
    <row r="13" spans="1:7" ht="13.50" thickBot="1" customHeight="1">
      <c r="A13" s="1" t="s">
        <v>21</v>
      </c>
      <c r="B13" s="1"/>
      <c r="C13" s="10" t="s">
        <v>22</v>
      </c>
      <c r="D13" s="1" t="s">
        <v>23</v>
      </c>
      <c r="E13" s="11">
        <v>4.500000</v>
      </c>
      <c r="F13" s="12">
        <v>429.930000</v>
      </c>
      <c r="G13" s="12">
        <f ca="1">ROUND(INDIRECT(ADDRESS(ROW()+(0), COLUMN()+(-2), 1))*INDIRECT(ADDRESS(ROW()+(0), COLUMN()+(-1), 1)), 2)</f>
        <v>1934.690000</v>
      </c>
    </row>
    <row r="14" spans="1:7" ht="13.50" thickBot="1" customHeight="1">
      <c r="A14" s="1" t="s">
        <v>24</v>
      </c>
      <c r="B14" s="1"/>
      <c r="C14" s="10" t="s">
        <v>25</v>
      </c>
      <c r="D14" s="1" t="s">
        <v>26</v>
      </c>
      <c r="E14" s="11">
        <v>0.090000</v>
      </c>
      <c r="F14" s="12">
        <v>2334.480000</v>
      </c>
      <c r="G14" s="12">
        <f ca="1">ROUND(INDIRECT(ADDRESS(ROW()+(0), COLUMN()+(-2), 1))*INDIRECT(ADDRESS(ROW()+(0), COLUMN()+(-1), 1)), 2)</f>
        <v>210.100000</v>
      </c>
    </row>
    <row r="15" spans="1:7" ht="34.50" thickBot="1" customHeight="1">
      <c r="A15" s="1" t="s">
        <v>27</v>
      </c>
      <c r="B15" s="1"/>
      <c r="C15" s="10" t="s">
        <v>28</v>
      </c>
      <c r="D15" s="1" t="s">
        <v>29</v>
      </c>
      <c r="E15" s="13">
        <v>1.000000</v>
      </c>
      <c r="F15" s="14">
        <v>9555.120000</v>
      </c>
      <c r="G15" s="14">
        <f ca="1">ROUND(INDIRECT(ADDRESS(ROW()+(0), COLUMN()+(-2), 1))*INDIRECT(ADDRESS(ROW()+(0), COLUMN()+(-1), 1)), 2)</f>
        <v>9555.120000</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12943.020000</v>
      </c>
    </row>
    <row r="17" spans="1:7" ht="13.50" thickBot="1" customHeight="1">
      <c r="A17" s="15">
        <v>2.000000</v>
      </c>
      <c r="B17" s="15"/>
      <c r="C17" s="15"/>
      <c r="D17" s="18" t="s">
        <v>31</v>
      </c>
      <c r="E17" s="18"/>
      <c r="F17" s="15"/>
      <c r="G17" s="15"/>
    </row>
    <row r="18" spans="1:7" ht="13.50" thickBot="1" customHeight="1">
      <c r="A18" s="1" t="s">
        <v>32</v>
      </c>
      <c r="B18" s="1"/>
      <c r="C18" s="10" t="s">
        <v>33</v>
      </c>
      <c r="D18" s="1" t="s">
        <v>34</v>
      </c>
      <c r="E18" s="13">
        <v>0.008000</v>
      </c>
      <c r="F18" s="14">
        <v>3435.180000</v>
      </c>
      <c r="G18" s="14">
        <f ca="1">ROUND(INDIRECT(ADDRESS(ROW()+(0), COLUMN()+(-2), 1))*INDIRECT(ADDRESS(ROW()+(0), COLUMN()+(-1), 1)), 2)</f>
        <v>27.480000</v>
      </c>
    </row>
    <row r="19" spans="1:7" ht="13.50" thickBot="1" customHeight="1">
      <c r="A19" s="15"/>
      <c r="B19" s="15"/>
      <c r="C19" s="15"/>
      <c r="D19" s="15"/>
      <c r="E19" s="9" t="s">
        <v>35</v>
      </c>
      <c r="F19" s="9"/>
      <c r="G19" s="17">
        <f ca="1">ROUND(SUM(INDIRECT(ADDRESS(ROW()+(-1), COLUMN()+(0), 1))), 2)</f>
        <v>27.480000</v>
      </c>
    </row>
    <row r="20" spans="1:7" ht="13.50" thickBot="1" customHeight="1">
      <c r="A20" s="15">
        <v>3.000000</v>
      </c>
      <c r="B20" s="15"/>
      <c r="C20" s="15"/>
      <c r="D20" s="18" t="s">
        <v>36</v>
      </c>
      <c r="E20" s="18"/>
      <c r="F20" s="15"/>
      <c r="G20" s="15"/>
    </row>
    <row r="21" spans="1:7" ht="13.50" thickBot="1" customHeight="1">
      <c r="A21" s="1" t="s">
        <v>37</v>
      </c>
      <c r="B21" s="1"/>
      <c r="C21" s="10" t="s">
        <v>38</v>
      </c>
      <c r="D21" s="1" t="s">
        <v>39</v>
      </c>
      <c r="E21" s="13">
        <v>0.249000</v>
      </c>
      <c r="F21" s="14">
        <v>14022.650000</v>
      </c>
      <c r="G21" s="14">
        <f ca="1">ROUND(INDIRECT(ADDRESS(ROW()+(0), COLUMN()+(-2), 1))*INDIRECT(ADDRESS(ROW()+(0), COLUMN()+(-1), 1)), 2)</f>
        <v>3491.640000</v>
      </c>
    </row>
    <row r="22" spans="1:7" ht="13.50" thickBot="1" customHeight="1">
      <c r="A22" s="15"/>
      <c r="B22" s="15"/>
      <c r="C22" s="15"/>
      <c r="D22" s="15"/>
      <c r="E22" s="9" t="s">
        <v>40</v>
      </c>
      <c r="F22" s="9"/>
      <c r="G22" s="17">
        <f ca="1">ROUND(SUM(INDIRECT(ADDRESS(ROW()+(-1), COLUMN()+(0), 1))), 2)</f>
        <v>3491.640000</v>
      </c>
    </row>
    <row r="23" spans="1:7" ht="13.50" thickBot="1" customHeight="1">
      <c r="A23" s="15">
        <v>4.000000</v>
      </c>
      <c r="B23" s="15"/>
      <c r="C23" s="15"/>
      <c r="D23" s="18" t="s">
        <v>41</v>
      </c>
      <c r="E23" s="18"/>
      <c r="F23" s="15"/>
      <c r="G23" s="15"/>
    </row>
    <row r="24" spans="1:7" ht="13.50" thickBot="1" customHeight="1">
      <c r="A24" s="19"/>
      <c r="B24" s="19"/>
      <c r="C24" s="20" t="s">
        <v>42</v>
      </c>
      <c r="D24" s="19" t="s">
        <v>43</v>
      </c>
      <c r="E24" s="13">
        <v>2.000000</v>
      </c>
      <c r="F24" s="14">
        <f ca="1">ROUND(SUM(INDIRECT(ADDRESS(ROW()+(-2), COLUMN()+(1), 1)),INDIRECT(ADDRESS(ROW()+(-5), COLUMN()+(1), 1)),INDIRECT(ADDRESS(ROW()+(-8), COLUMN()+(1), 1))), 2)</f>
        <v>16462.140000</v>
      </c>
      <c r="G24" s="14">
        <f ca="1">ROUND(INDIRECT(ADDRESS(ROW()+(0), COLUMN()+(-2), 1))*INDIRECT(ADDRESS(ROW()+(0), COLUMN()+(-1), 1))/100, 2)</f>
        <v>329.240000</v>
      </c>
    </row>
    <row r="25" spans="1:7" ht="13.50" thickBot="1" customHeight="1">
      <c r="A25" s="21" t="s">
        <v>44</v>
      </c>
      <c r="B25" s="21"/>
      <c r="C25" s="22"/>
      <c r="D25" s="23"/>
      <c r="E25" s="24" t="s">
        <v>45</v>
      </c>
      <c r="F25" s="25"/>
      <c r="G25" s="26">
        <f ca="1">ROUND(SUM(INDIRECT(ADDRESS(ROW()+(-1), COLUMN()+(0), 1)),INDIRECT(ADDRESS(ROW()+(-3), COLUMN()+(0), 1)),INDIRECT(ADDRESS(ROW()+(-6), COLUMN()+(0), 1)),INDIRECT(ADDRESS(ROW()+(-9), COLUMN()+(0), 1))), 2)</f>
        <v>16791.380000</v>
      </c>
    </row>
  </sheetData>
  <mergeCells count="29">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E19:F19"/>
    <mergeCell ref="A20:B20"/>
    <mergeCell ref="D20:E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