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<sst xmlns="http://schemas.openxmlformats.org/spreadsheetml/2006/main" count="31" uniqueCount="31">
  <si>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</si>
  <si>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QAW060</t>
  </si>
  <si>
    <t xml:space="preserve">m²</t>
  </si>
  <si>
    <t xml:space="preserve">Sustitución de capa de impermeabilización, en cubierta plana, no transitable, autoprotegida, por manto asfáltico.</t>
  </si>
  <si>
    <r>
      <rPr>
        <sz val="8.25"/>
        <color rgb="FF000000"/>
        <rFont val="Arial"/>
        <family val="2"/>
      </rPr>
      <t xml:space="preserve">Sustitución de capa de impermeabilización deteriorada, en cubierta plana, no transitable, autoprotegida, por impermeabilización bicapa adherida, compuesta por un manto de betún modificado con elastómero SBS, de 2,5 mm de espesor, con armadura de fieltro de fibra de vidrio de 60 g/m², de superficie no protegida, y un manto de betún modificado con elastómero SBS, de 3,5 mm de espesor, con armadura de fieltro de poliéster reforzado y estabilizado de 150 g/m², con autoprotección mineral fotocatalítica, con efecto descontaminante, bactericida y fungicida de color blanco, totalmente adheridos con soplete, sin coincidir sus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</si>
  <si>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</si>
  <si>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</si>
  <si>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</si>
  <si>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</si>
  <si>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</si>
  <si>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</si>
  <si>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</si>
  <si>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mt14lga010gd</t>
  </si>
  <si>
    <t xml:space="preserve">m²</t>
  </si>
  <si>
    <t xml:space="preserve">Manto de betún modificado con elastómero SBS, de 3,5 mm de espesor, masa nominal 5 kg/m², con armadura de fieltro de poliéster reforzado y estabilizado de 150 g/m², con autoprotección mineral fotocatalítica, con efecto descontaminante, bactericida y fungicida de color blanco.</t>
  </si>
  <si>
    <t xml:space="preserve">mt14lba010a</t>
  </si>
  <si>
    <t xml:space="preserve">m²</t>
  </si>
  <si>
    <t xml:space="preserve">Manto de betún modificado con elastómero SBS, de 2,5 mm de espesor, masa nominal 3 kg/m², con armadura de fieltro de fibra de vidrio de 60 g/m², de superficie no protegida.</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</si>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</sst>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1.2</v>
      </c>
      <c r="G10" s="12">
        <v>22053.1</v>
      </c>
      <c r="H10" s="12">
        <f ca="1">ROUND(INDIRECT(ADDRESS(ROW()+(0), COLUMN()+(-2), 1))*INDIRECT(ADDRESS(ROW()+(0), COLUMN()+(-1), 1)), 2)</f>
        <v>26463.8</v>
      </c>
    </row>
    <row r="11" spans="1:8" ht="34.50" thickBot="1" customHeight="1">
      <c r="A11" s="1" t="s">
        <v>15</v>
      </c>
      <c r="B11" s="1"/>
      <c r="C11" s="10" t="s">
        <v>16</v>
      </c>
      <c r="D11" s="10"/>
      <c r="E11" s="1" t="s">
        <v>17</v>
      </c>
      <c r="F11" s="13">
        <v>1.2</v>
      </c>
      <c r="G11" s="14">
        <v>11960.5</v>
      </c>
      <c r="H11" s="14">
        <f ca="1">ROUND(INDIRECT(ADDRESS(ROW()+(0), COLUMN()+(-2), 1))*INDIRECT(ADDRESS(ROW()+(0), COLUMN()+(-1), 1)), 2)</f>
        <v>14352.5</v>
      </c>
    </row>
    <row r="12" spans="1:8" ht="13.50" thickBot="1" customHeight="1">
      <c r="A12" s="15"/>
      <c r="B12" s="15"/>
      <c r="C12" s="15"/>
      <c r="D12" s="15"/>
      <c r="E12" s="15"/>
      <c r="F12" s="9" t="s">
        <v>18</v>
      </c>
      <c r="G12" s="9"/>
      <c r="H12" s="17">
        <f ca="1">ROUND(SUM(INDIRECT(ADDRESS(ROW()+(-1), COLUMN()+(0), 1)),INDIRECT(ADDRESS(ROW()+(-2), COLUMN()+(0), 1))), 2)</f>
        <v>40816.3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0.653</v>
      </c>
      <c r="G14" s="12">
        <v>13844.5</v>
      </c>
      <c r="H14" s="12">
        <f ca="1">ROUND(INDIRECT(ADDRESS(ROW()+(0), COLUMN()+(-2), 1))*INDIRECT(ADDRESS(ROW()+(0), COLUMN()+(-1), 1)), 2)</f>
        <v>9040.43</v>
      </c>
    </row>
    <row r="15" spans="1:8" ht="13.50" thickBot="1" customHeight="1">
      <c r="A15" s="1" t="s">
        <v>23</v>
      </c>
      <c r="B15" s="1"/>
      <c r="C15" s="10" t="s">
        <v>24</v>
      </c>
      <c r="D15" s="10"/>
      <c r="E15" s="1" t="s">
        <v>25</v>
      </c>
      <c r="F15" s="13">
        <v>0.326</v>
      </c>
      <c r="G15" s="14">
        <v>10324.6</v>
      </c>
      <c r="H15" s="14">
        <f ca="1">ROUND(INDIRECT(ADDRESS(ROW()+(0), COLUMN()+(-2), 1))*INDIRECT(ADDRESS(ROW()+(0), COLUMN()+(-1), 1)), 2)</f>
        <v>3365.81</v>
      </c>
    </row>
    <row r="16" spans="1:8" ht="13.50" thickBot="1" customHeight="1">
      <c r="A16" s="15"/>
      <c r="B16" s="15"/>
      <c r="C16" s="15"/>
      <c r="D16" s="15"/>
      <c r="E16" s="15"/>
      <c r="F16" s="9" t="s">
        <v>26</v>
      </c>
      <c r="G16" s="9"/>
      <c r="H16" s="17">
        <f ca="1">ROUND(SUM(INDIRECT(ADDRESS(ROW()+(-1), COLUMN()+(0), 1)),INDIRECT(ADDRESS(ROW()+(-2), COLUMN()+(0), 1))), 2)</f>
        <v>12406.2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53222.6</v>
      </c>
      <c r="H18" s="14">
        <f ca="1">ROUND(INDIRECT(ADDRESS(ROW()+(0), COLUMN()+(-2), 1))*INDIRECT(ADDRESS(ROW()+(0), COLUMN()+(-1), 1))/100, 2)</f>
        <v>1064.45</v>
      </c>
    </row>
    <row r="19" spans="1:8" ht="13.50" thickBot="1" customHeight="1">
      <c r="A19" s="8"/>
      <c r="B19" s="8"/>
      <c r="C19" s="8"/>
      <c r="D19" s="8"/>
      <c r="E19" s="8"/>
      <c r="F19" s="21" t="s">
        <v>30</v>
      </c>
      <c r="G19" s="21"/>
      <c r="H19" s="22">
        <f ca="1">ROUND(SUM(INDIRECT(ADDRESS(ROW()+(-1), COLUMN()+(0), 1)),INDIRECT(ADDRESS(ROW()+(-3), COLUMN()+(0), 1)),INDIRECT(ADDRESS(ROW()+(-7), COLUMN()+(0), 1))), 2)</f>
        <v>54287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