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<sst xmlns="http://schemas.openxmlformats.org/spreadsheetml/2006/main" count="53" uniqueCount="53">
  <si>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</si>
  <si>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REP010</t>
  </si>
  <si>
    <t xml:space="preserve">Ud</t>
  </si>
  <si>
    <t xml:space="preserve">Revestimiento de escalera de piedra natural.</t>
  </si>
  <si>
    <r>
      <rPr>
        <sz val="8.25"/>
        <color rgb="FF000000"/>
        <rFont val="Arial"/>
        <family val="2"/>
      </rPr>
      <t xml:space="preserve">Revestimiento de escalera de ida y vuelta, de dos tramos rectos con meseta intermedia, con 17 peldaños de 100 cm de anchura, mediante forrado formado por huella de mármol Crema Levante, acabado pulido, tabica de mármol Crema Levante, acabado pulido y zanquín de mármol Crema Levante de dos piezas de 37x7x2 cm, colocado en un lateral, recibido con mortero de cemento 1:6.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</si>
  <si>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</si>
  <si>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</si>
  <si>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</si>
  <si>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</si>
  <si>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</si>
  <si>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</si>
  <si>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</si>
  <si>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mt18pmn110ka</t>
  </si>
  <si>
    <t xml:space="preserve">Ud</t>
  </si>
  <si>
    <t xml:space="preserve">Huella para peldaño recto de mármol, procedente de España, Crema Levante, longitud hasta 100 cm y 3 cm de espesor, cara y cantos pulidos, densidad 2720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</si>
  <si>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mt18pmn111ka</t>
  </si>
  <si>
    <t xml:space="preserve">Ud</t>
  </si>
  <si>
    <t xml:space="preserve">Tabica para peldaño de mármol, procedente de España, Crema Levante, hasta 100 cm de largo por 16 cm de ancho y 2 cm de espesor, pulida, densidad 2690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</si>
  <si>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mt18zmn010u</t>
  </si>
  <si>
    <t xml:space="preserve">Ud</t>
  </si>
  <si>
    <t xml:space="preserve">Zanquín de mármol, procedente de España, Crema Levante, de dos piezas, 37x7x2 cm, cara y cantos pulidos, densidad 2690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</si>
  <si>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mt18bmn010ov</t>
  </si>
  <si>
    <t xml:space="preserve">m²</t>
  </si>
  <si>
    <t xml:space="preserve">Piezas de mármol, procedente de España, Crema Levante, 60x40x2 cm, acabado pulido, densidad 2690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</si>
  <si>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mt18rmn010ka</t>
  </si>
  <si>
    <t xml:space="preserve">m</t>
  </si>
  <si>
    <t xml:space="preserve">Guardaescoba de mármol, procedente de España, Crema Levante, 7x1 cm, cara y cantos pulidos, densidad 2690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</si>
  <si>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mt09mor010c</t>
  </si>
  <si>
    <t xml:space="preserve">m³</t>
  </si>
  <si>
    <t xml:space="preserve">Mortero de cemento CEM II/B-P 32,5 N tipo M-5, confeccionado en obra con 250 kg/m³ de cemento y una proporción en volumen 1/6.</t>
  </si>
  <si>
    <t xml:space="preserve">mt09mcr060c</t>
  </si>
  <si>
    <t xml:space="preserve">kg</t>
  </si>
  <si>
    <t xml:space="preserve">Mortero de juntas cementoso, CG1, para junta mínima entre 1,5 y 3 mm.</t>
  </si>
  <si>
    <t xml:space="preserve">mt01ara010a</t>
  </si>
  <si>
    <t xml:space="preserve">m³</t>
  </si>
  <si>
    <t xml:space="preserve">Arena con granulometría de 0 a 5 mm de diámetro, limpia.</t>
  </si>
  <si>
    <t xml:space="preserve">Subtotal materiales:</t>
  </si>
  <si>
    <t xml:space="preserve">Mano de obra</t>
  </si>
  <si>
    <t xml:space="preserve">mo023</t>
  </si>
  <si>
    <t xml:space="preserve">h</t>
  </si>
  <si>
    <t xml:space="preserve">Oficial 1ª colocador de pisos.</t>
  </si>
  <si>
    <t xml:space="preserve">mo061</t>
  </si>
  <si>
    <t xml:space="preserve">h</t>
  </si>
  <si>
    <t xml:space="preserve">Ayudante colocador de pisos.</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</si>
  <si>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</si>
  <si>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</si>
  <si>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</si>
  <si>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</si>
  <si>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</si>
  <si>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</si>
  <si>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</si>
  <si>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$ 241.102,08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</si>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</sst>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48" customWidth="1"/>
    <col min="4" max="4" width="69.53"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17</v>
      </c>
      <c r="F10" s="12">
        <v>34803</v>
      </c>
      <c r="G10" s="12">
        <f ca="1">ROUND(INDIRECT(ADDRESS(ROW()+(0), COLUMN()+(-2), 1))*INDIRECT(ADDRESS(ROW()+(0), COLUMN()+(-1), 1)), 2)</f>
        <v>591651</v>
      </c>
    </row>
    <row r="11" spans="1:7" ht="76.50" thickBot="1" customHeight="1">
      <c r="A11" s="1" t="s">
        <v>15</v>
      </c>
      <c r="B11" s="1"/>
      <c r="C11" s="10" t="s">
        <v>16</v>
      </c>
      <c r="D11" s="1" t="s">
        <v>17</v>
      </c>
      <c r="E11" s="11">
        <v>17</v>
      </c>
      <c r="F11" s="12">
        <v>26116.7</v>
      </c>
      <c r="G11" s="12">
        <f ca="1">ROUND(INDIRECT(ADDRESS(ROW()+(0), COLUMN()+(-2), 1))*INDIRECT(ADDRESS(ROW()+(0), COLUMN()+(-1), 1)), 2)</f>
        <v>443984</v>
      </c>
    </row>
    <row r="12" spans="1:7" ht="76.50" thickBot="1" customHeight="1">
      <c r="A12" s="1" t="s">
        <v>18</v>
      </c>
      <c r="B12" s="1"/>
      <c r="C12" s="10" t="s">
        <v>19</v>
      </c>
      <c r="D12" s="1" t="s">
        <v>20</v>
      </c>
      <c r="E12" s="11">
        <v>17</v>
      </c>
      <c r="F12" s="12">
        <v>7624.62</v>
      </c>
      <c r="G12" s="12">
        <f ca="1">ROUND(INDIRECT(ADDRESS(ROW()+(0), COLUMN()+(-2), 1))*INDIRECT(ADDRESS(ROW()+(0), COLUMN()+(-1), 1)), 2)</f>
        <v>129619</v>
      </c>
    </row>
    <row r="13" spans="1:7" ht="76.50" thickBot="1" customHeight="1">
      <c r="A13" s="1" t="s">
        <v>21</v>
      </c>
      <c r="B13" s="1"/>
      <c r="C13" s="10" t="s">
        <v>22</v>
      </c>
      <c r="D13" s="1" t="s">
        <v>23</v>
      </c>
      <c r="E13" s="11">
        <v>1.05</v>
      </c>
      <c r="F13" s="12">
        <v>46975.4</v>
      </c>
      <c r="G13" s="12">
        <f ca="1">ROUND(INDIRECT(ADDRESS(ROW()+(0), COLUMN()+(-2), 1))*INDIRECT(ADDRESS(ROW()+(0), COLUMN()+(-1), 1)), 2)</f>
        <v>49324.1</v>
      </c>
    </row>
    <row r="14" spans="1:7" ht="76.50" thickBot="1" customHeight="1">
      <c r="A14" s="1" t="s">
        <v>24</v>
      </c>
      <c r="B14" s="1"/>
      <c r="C14" s="10" t="s">
        <v>25</v>
      </c>
      <c r="D14" s="1" t="s">
        <v>26</v>
      </c>
      <c r="E14" s="11">
        <v>2</v>
      </c>
      <c r="F14" s="12">
        <v>3377.99</v>
      </c>
      <c r="G14" s="12">
        <f ca="1">ROUND(INDIRECT(ADDRESS(ROW()+(0), COLUMN()+(-2), 1))*INDIRECT(ADDRESS(ROW()+(0), COLUMN()+(-1), 1)), 2)</f>
        <v>6755.98</v>
      </c>
    </row>
    <row r="15" spans="1:7" ht="24.00" thickBot="1" customHeight="1">
      <c r="A15" s="1" t="s">
        <v>27</v>
      </c>
      <c r="B15" s="1"/>
      <c r="C15" s="10" t="s">
        <v>28</v>
      </c>
      <c r="D15" s="1" t="s">
        <v>29</v>
      </c>
      <c r="E15" s="11">
        <v>0.034</v>
      </c>
      <c r="F15" s="12">
        <v>242985</v>
      </c>
      <c r="G15" s="12">
        <f ca="1">ROUND(INDIRECT(ADDRESS(ROW()+(0), COLUMN()+(-2), 1))*INDIRECT(ADDRESS(ROW()+(0), COLUMN()+(-1), 1)), 2)</f>
        <v>8261.48</v>
      </c>
    </row>
    <row r="16" spans="1:7" ht="13.50" thickBot="1" customHeight="1">
      <c r="A16" s="1" t="s">
        <v>30</v>
      </c>
      <c r="B16" s="1"/>
      <c r="C16" s="10" t="s">
        <v>31</v>
      </c>
      <c r="D16" s="1" t="s">
        <v>32</v>
      </c>
      <c r="E16" s="11">
        <v>2.48</v>
      </c>
      <c r="F16" s="12">
        <v>1475.19</v>
      </c>
      <c r="G16" s="12">
        <f ca="1">ROUND(INDIRECT(ADDRESS(ROW()+(0), COLUMN()+(-2), 1))*INDIRECT(ADDRESS(ROW()+(0), COLUMN()+(-1), 1)), 2)</f>
        <v>3658.47</v>
      </c>
    </row>
    <row r="17" spans="1:7" ht="13.50" thickBot="1" customHeight="1">
      <c r="A17" s="1" t="s">
        <v>33</v>
      </c>
      <c r="B17" s="1"/>
      <c r="C17" s="10" t="s">
        <v>34</v>
      </c>
      <c r="D17" s="1" t="s">
        <v>35</v>
      </c>
      <c r="E17" s="13">
        <v>0.02</v>
      </c>
      <c r="F17" s="14">
        <v>35858</v>
      </c>
      <c r="G17" s="14">
        <f ca="1">ROUND(INDIRECT(ADDRESS(ROW()+(0), COLUMN()+(-2), 1))*INDIRECT(ADDRESS(ROW()+(0), COLUMN()+(-1), 1)), 2)</f>
        <v>717.16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1.23397e+006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14.552</v>
      </c>
      <c r="F20" s="12">
        <v>25476.9</v>
      </c>
      <c r="G20" s="12">
        <f ca="1">ROUND(INDIRECT(ADDRESS(ROW()+(0), COLUMN()+(-2), 1))*INDIRECT(ADDRESS(ROW()+(0), COLUMN()+(-1), 1)), 2)</f>
        <v>370740</v>
      </c>
    </row>
    <row r="21" spans="1:7" ht="13.50" thickBot="1" customHeight="1">
      <c r="A21" s="1" t="s">
        <v>41</v>
      </c>
      <c r="B21" s="1"/>
      <c r="C21" s="10" t="s">
        <v>42</v>
      </c>
      <c r="D21" s="1" t="s">
        <v>43</v>
      </c>
      <c r="E21" s="11">
        <v>14.552</v>
      </c>
      <c r="F21" s="12">
        <v>19044.7</v>
      </c>
      <c r="G21" s="12">
        <f ca="1">ROUND(INDIRECT(ADDRESS(ROW()+(0), COLUMN()+(-2), 1))*INDIRECT(ADDRESS(ROW()+(0), COLUMN()+(-1), 1)), 2)</f>
        <v>277138</v>
      </c>
    </row>
    <row r="22" spans="1:7" ht="13.50" thickBot="1" customHeight="1">
      <c r="A22" s="1" t="s">
        <v>44</v>
      </c>
      <c r="B22" s="1"/>
      <c r="C22" s="10" t="s">
        <v>45</v>
      </c>
      <c r="D22" s="1" t="s">
        <v>46</v>
      </c>
      <c r="E22" s="13">
        <v>14.552</v>
      </c>
      <c r="F22" s="14">
        <v>18348.8</v>
      </c>
      <c r="G22" s="14">
        <f ca="1">ROUND(INDIRECT(ADDRESS(ROW()+(0), COLUMN()+(-2), 1))*INDIRECT(ADDRESS(ROW()+(0), COLUMN()+(-1), 1)), 2)</f>
        <v>267011</v>
      </c>
    </row>
    <row r="23" spans="1:7" ht="13.50" thickBot="1" customHeight="1">
      <c r="A23" s="15"/>
      <c r="B23" s="15"/>
      <c r="C23" s="15"/>
      <c r="D23" s="15"/>
      <c r="E23" s="9" t="s">
        <v>47</v>
      </c>
      <c r="F23" s="9"/>
      <c r="G23" s="17">
        <f ca="1">ROUND(SUM(INDIRECT(ADDRESS(ROW()+(-1), COLUMN()+(0), 1)),INDIRECT(ADDRESS(ROW()+(-2), COLUMN()+(0), 1)),INDIRECT(ADDRESS(ROW()+(-3), COLUMN()+(0), 1))), 2)</f>
        <v>914889</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1)),INDIRECT(ADDRESS(ROW()+(-7), COLUMN()+(1), 1))), 2)</f>
        <v>2.14886e+006</v>
      </c>
      <c r="G25" s="14">
        <f ca="1">ROUND(INDIRECT(ADDRESS(ROW()+(0), COLUMN()+(-2), 1))*INDIRECT(ADDRESS(ROW()+(0), COLUMN()+(-1), 1))/100, 2)</f>
        <v>42977.2</v>
      </c>
    </row>
    <row r="26" spans="1:7" ht="13.50" thickBot="1" customHeight="1">
      <c r="A26" s="21" t="s">
        <v>51</v>
      </c>
      <c r="B26" s="21"/>
      <c r="C26" s="22"/>
      <c r="D26" s="23"/>
      <c r="E26" s="24" t="s">
        <v>52</v>
      </c>
      <c r="F26" s="25"/>
      <c r="G26" s="26">
        <f ca="1">ROUND(SUM(INDIRECT(ADDRESS(ROW()+(-1), COLUMN()+(0), 1)),INDIRECT(ADDRESS(ROW()+(-3), COLUMN()+(0), 1)),INDIRECT(ADDRESS(ROW()+(-8), COLUMN()+(0), 1))), 2)</f>
        <v>2.19184e+006</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