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<sst xmlns="http://schemas.openxmlformats.org/spreadsheetml/2006/main" count="28" uniqueCount="28">
  <si>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</si>
  <si>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RSF010</t>
  </si>
  <si>
    <t xml:space="preserve">m²</t>
  </si>
  <si>
    <t xml:space="preserve">Felpudo metálico.</t>
  </si>
  <si>
    <r>
      <rPr>
        <sz val="8.25"/>
        <color rgb="FF000000"/>
        <rFont val="Arial"/>
        <family val="2"/>
      </rPr>
      <t xml:space="preserve">Felpudo formado por perfiles de aluminio, de 27 mm de anchura, unidos entre sí mediante elementos de PVC de alta resistencia, sin separación entre perfiles, acabado superficial con caucho reciclado de color beige, espesor total 18 mm, uso interior y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</si>
  <si>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</si>
  <si>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</si>
  <si>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</si>
  <si>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</si>
  <si>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</si>
  <si>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</si>
  <si>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</si>
  <si>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mt18fel100dmc</t>
  </si>
  <si>
    <t xml:space="preserve">m²</t>
  </si>
  <si>
    <t xml:space="preserve">Felpudo formado por perfiles de aluminio, de 27 mm de anchura, unidos entre sí mediante elementos de PVC de alta resistencia, sin separación entre perfiles, acabado superficial con caucho reciclado de color beige, espesor total 18 mm, uso interior y exterior, para instalar en cajeado de piso formado por foso de 18 mm de profundidad.</t>
  </si>
  <si>
    <t xml:space="preserve">Subtotal materiales:</t>
  </si>
  <si>
    <t xml:space="preserve">Mano de obra</t>
  </si>
  <si>
    <t xml:space="preserve">mo027</t>
  </si>
  <si>
    <t xml:space="preserve">h</t>
  </si>
  <si>
    <t xml:space="preserve">Oficial 1ª instalador de moquetas y revestimientos textiles.</t>
  </si>
  <si>
    <t xml:space="preserve">mo065</t>
  </si>
  <si>
    <t xml:space="preserve">h</t>
  </si>
  <si>
    <t xml:space="preserve">Ayudante instalador de moquetas y revestimientos textiles.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</si>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</sst>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7.32"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1.5212e+006</v>
      </c>
      <c r="G10" s="14">
        <f ca="1">ROUND(INDIRECT(ADDRESS(ROW()+(0), COLUMN()+(-2), 1))*INDIRECT(ADDRESS(ROW()+(0), COLUMN()+(-1), 1)), 2)</f>
        <v>1.5212e+006</v>
      </c>
    </row>
    <row r="11" spans="1:7" ht="13.50" thickBot="1" customHeight="1">
      <c r="A11" s="15"/>
      <c r="B11" s="15"/>
      <c r="C11" s="15"/>
      <c r="D11" s="15"/>
      <c r="E11" s="9" t="s">
        <v>15</v>
      </c>
      <c r="F11" s="9"/>
      <c r="G11" s="17">
        <f ca="1">ROUND(SUM(INDIRECT(ADDRESS(ROW()+(-1), COLUMN()+(0), 1))), 2)</f>
        <v>1.5212e+006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0.107</v>
      </c>
      <c r="F13" s="13">
        <v>24621.2</v>
      </c>
      <c r="G13" s="13">
        <f ca="1">ROUND(INDIRECT(ADDRESS(ROW()+(0), COLUMN()+(-2), 1))*INDIRECT(ADDRESS(ROW()+(0), COLUMN()+(-1), 1)), 2)</f>
        <v>2634.46</v>
      </c>
    </row>
    <row r="14" spans="1:7" ht="13.50" thickBot="1" customHeight="1">
      <c r="A14" s="1" t="s">
        <v>20</v>
      </c>
      <c r="B14" s="1"/>
      <c r="C14" s="10" t="s">
        <v>21</v>
      </c>
      <c r="D14" s="1" t="s">
        <v>22</v>
      </c>
      <c r="E14" s="12">
        <v>0.107</v>
      </c>
      <c r="F14" s="14">
        <v>18408.5</v>
      </c>
      <c r="G14" s="14">
        <f ca="1">ROUND(INDIRECT(ADDRESS(ROW()+(0), COLUMN()+(-2), 1))*INDIRECT(ADDRESS(ROW()+(0), COLUMN()+(-1), 1)), 2)</f>
        <v>1969.7</v>
      </c>
    </row>
    <row r="15" spans="1:7" ht="13.50" thickBot="1" customHeight="1">
      <c r="A15" s="15"/>
      <c r="B15" s="15"/>
      <c r="C15" s="15"/>
      <c r="D15" s="15"/>
      <c r="E15" s="9" t="s">
        <v>23</v>
      </c>
      <c r="F15" s="9"/>
      <c r="G15" s="17">
        <f ca="1">ROUND(SUM(INDIRECT(ADDRESS(ROW()+(-1), COLUMN()+(0), 1)),INDIRECT(ADDRESS(ROW()+(-2), COLUMN()+(0), 1))), 2)</f>
        <v>4604.16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1.5258e+006</v>
      </c>
      <c r="G17" s="14">
        <f ca="1">ROUND(INDIRECT(ADDRESS(ROW()+(0), COLUMN()+(-2), 1))*INDIRECT(ADDRESS(ROW()+(0), COLUMN()+(-1), 1))/100, 2)</f>
        <v>30516</v>
      </c>
    </row>
    <row r="18" spans="1:7" ht="13.50" thickBot="1" customHeight="1">
      <c r="A18" s="8"/>
      <c r="B18" s="8"/>
      <c r="C18" s="8"/>
      <c r="D18" s="8"/>
      <c r="E18" s="21" t="s">
        <v>27</v>
      </c>
      <c r="F18" s="21"/>
      <c r="G18" s="22">
        <f ca="1">ROUND(SUM(INDIRECT(ADDRESS(ROW()+(-1), COLUMN()+(0), 1)),INDIRECT(ADDRESS(ROW()+(-3), COLUMN()+(0), 1)),INDIRECT(ADDRESS(ROW()+(-7), COLUMN()+(0), 1))), 2)</f>
        <v>1.55632e+006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B18"/>
    <mergeCell ref="E18:F18"/>
  </mergeCells>
  <pageMargins left="0.147638" right="0.147638" top="0.206693" bottom="0.206693" header="0.0" footer="0.0"/>
  <pageSetup paperSize="9" orientation="portrait"/>
  <rowBreaks count="0" manualBreakCount="0">
    </rowBreaks>
</worksheet>
</file>