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<sst xmlns="http://schemas.openxmlformats.org/spreadsheetml/2006/main" count="65" uniqueCount="65">
  <si>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</si>
  <si>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RTC016</t>
  </si>
  <si>
    <t xml:space="preserve">m²</t>
  </si>
  <si>
    <t xml:space="preserve">Cielo raso continuo de placas de yeso laminado, sistema "KNAUF".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</si>
  <si>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D112 "KNAUF" con estructura metálica (15+15+27+27), con resistencia al fuego EI 60, formado por dos placas de yeso laminado DF / - 1200 / longitud / 15 / borde afinado, cortafuego "KNAUF"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</si>
  <si>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</si>
  <si>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</si>
  <si>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</si>
  <si>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</si>
  <si>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</si>
  <si>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</si>
  <si>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mt12pfk012a</t>
  </si>
  <si>
    <t xml:space="preserve">m</t>
  </si>
  <si>
    <t xml:space="preserve">Perfil U 30/30 de lámina de acero galvanizado, sistemas "KNAUF", espesor 0,55 mm.</t>
  </si>
  <si>
    <t xml:space="preserve">mt12psg220</t>
  </si>
  <si>
    <t xml:space="preserve">Ud</t>
  </si>
  <si>
    <t xml:space="preserve">Fijación compuesta por chazo y tornillo 5x27.</t>
  </si>
  <si>
    <t xml:space="preserve">mt12pek020g</t>
  </si>
  <si>
    <t xml:space="preserve">Ud</t>
  </si>
  <si>
    <t xml:space="preserve">Cuelgue combinado para maestra 60/27, "KNAUF".</t>
  </si>
  <si>
    <t xml:space="preserve">mt12pek030</t>
  </si>
  <si>
    <t xml:space="preserve">Ud</t>
  </si>
  <si>
    <t xml:space="preserve">Varilla de cuelgue "KNAUF" de 100 cm.</t>
  </si>
  <si>
    <t xml:space="preserve">mt12pfk011a</t>
  </si>
  <si>
    <t xml:space="preserve">m</t>
  </si>
  <si>
    <t xml:space="preserve">Maestra 60/27 "KNAUF" de lámina de acero galvanizado.</t>
  </si>
  <si>
    <t xml:space="preserve">mt12pek020k</t>
  </si>
  <si>
    <t xml:space="preserve">Ud</t>
  </si>
  <si>
    <t xml:space="preserve">Conector para maestra 60/27, "KNAUF".</t>
  </si>
  <si>
    <t xml:space="preserve">mt12pek020c</t>
  </si>
  <si>
    <t xml:space="preserve">Ud</t>
  </si>
  <si>
    <t xml:space="preserve">Caballete para maestra 60/27, "KNAUF".</t>
  </si>
  <si>
    <t xml:space="preserve">mt12ppk010h</t>
  </si>
  <si>
    <t xml:space="preserve">m²</t>
  </si>
  <si>
    <t xml:space="preserve">Placa de yeso laminado DF / - 1200 / longitud / 15 / borde afinado, cortafuego "KNAUF".</t>
  </si>
  <si>
    <t xml:space="preserve">mt12ptk010cd</t>
  </si>
  <si>
    <t xml:space="preserve">Ud</t>
  </si>
  <si>
    <t xml:space="preserve">Tornillo autoperforante TN "KNAUF" 3,5x25.</t>
  </si>
  <si>
    <t xml:space="preserve">mt12ptk010cg</t>
  </si>
  <si>
    <t xml:space="preserve">Ud</t>
  </si>
  <si>
    <t xml:space="preserve">Tornillo autoperforante TN "KNAUF" 3,5x45.</t>
  </si>
  <si>
    <t xml:space="preserve">mt12pck020b</t>
  </si>
  <si>
    <t xml:space="preserve">m</t>
  </si>
  <si>
    <t xml:space="preserve">Banda acústica de dilatación "KNAUF" de 50 mm de anchura.</t>
  </si>
  <si>
    <t xml:space="preserve">mt12pik020</t>
  </si>
  <si>
    <t xml:space="preserve">kg</t>
  </si>
  <si>
    <t xml:space="preserve">Pasta Uniflott GLS "KNAUF".</t>
  </si>
  <si>
    <t xml:space="preserve">mt12pik010a</t>
  </si>
  <si>
    <t xml:space="preserve">kg</t>
  </si>
  <si>
    <t xml:space="preserve">Pasta de juntas Jointfiller 24 H "KNAUF".</t>
  </si>
  <si>
    <t xml:space="preserve">mt12pck010a</t>
  </si>
  <si>
    <t xml:space="preserve">m</t>
  </si>
  <si>
    <t xml:space="preserve">Cinta de juntas "KNAUF" de 50 mm de anchura.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</si>
  <si>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</si>
  <si>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</si>
  <si>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</si>
  <si>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</si>
  <si>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</si>
  <si>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</si>
  <si>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</si>
  <si>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</si>
  <si>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</si>
  <si>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</si>
  <si>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$ 13.662,21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</si>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</sst>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3370.620000</v>
      </c>
      <c r="J8" s="16"/>
      <c r="K8" s="16">
        <f ca="1">ROUND(INDIRECT(ADDRESS(ROW()+(0), COLUMN()+(-4), 1))*INDIRECT(ADDRESS(ROW()+(0), COLUMN()+(-2), 1)), 2)</f>
        <v>1348.250000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2.300000</v>
      </c>
      <c r="H9" s="19"/>
      <c r="I9" s="20">
        <v>151.560000</v>
      </c>
      <c r="J9" s="20"/>
      <c r="K9" s="20">
        <f ca="1">ROUND(INDIRECT(ADDRESS(ROW()+(0), COLUMN()+(-4), 1))*INDIRECT(ADDRESS(ROW()+(0), COLUMN()+(-2), 1)), 2)</f>
        <v>348.590000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1.500000</v>
      </c>
      <c r="H10" s="19"/>
      <c r="I10" s="20">
        <v>1825.090000</v>
      </c>
      <c r="J10" s="20"/>
      <c r="K10" s="20">
        <f ca="1">ROUND(INDIRECT(ADDRESS(ROW()+(0), COLUMN()+(-4), 1))*INDIRECT(ADDRESS(ROW()+(0), COLUMN()+(-2), 1)), 2)</f>
        <v>2737.640000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1.500000</v>
      </c>
      <c r="H11" s="19"/>
      <c r="I11" s="20">
        <v>1041.590000</v>
      </c>
      <c r="J11" s="20"/>
      <c r="K11" s="20">
        <f ca="1">ROUND(INDIRECT(ADDRESS(ROW()+(0), COLUMN()+(-4), 1))*INDIRECT(ADDRESS(ROW()+(0), COLUMN()+(-2), 1)), 2)</f>
        <v>1562.390000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3.200000</v>
      </c>
      <c r="H12" s="19"/>
      <c r="I12" s="20">
        <v>3865.600000</v>
      </c>
      <c r="J12" s="20"/>
      <c r="K12" s="20">
        <f ca="1">ROUND(INDIRECT(ADDRESS(ROW()+(0), COLUMN()+(-4), 1))*INDIRECT(ADDRESS(ROW()+(0), COLUMN()+(-2), 1)), 2)</f>
        <v>12369.920000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0.600000</v>
      </c>
      <c r="H13" s="19"/>
      <c r="I13" s="20">
        <v>1143.180000</v>
      </c>
      <c r="J13" s="20"/>
      <c r="K13" s="20">
        <f ca="1">ROUND(INDIRECT(ADDRESS(ROW()+(0), COLUMN()+(-4), 1))*INDIRECT(ADDRESS(ROW()+(0), COLUMN()+(-2), 1)), 2)</f>
        <v>685.910000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2.300000</v>
      </c>
      <c r="H14" s="19"/>
      <c r="I14" s="20">
        <v>1412.830000</v>
      </c>
      <c r="J14" s="20"/>
      <c r="K14" s="20">
        <f ca="1">ROUND(INDIRECT(ADDRESS(ROW()+(0), COLUMN()+(-4), 1))*INDIRECT(ADDRESS(ROW()+(0), COLUMN()+(-2), 1)), 2)</f>
        <v>3249.510000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2.060000</v>
      </c>
      <c r="H15" s="19"/>
      <c r="I15" s="20">
        <v>21142.980000</v>
      </c>
      <c r="J15" s="20"/>
      <c r="K15" s="20">
        <f ca="1">ROUND(INDIRECT(ADDRESS(ROW()+(0), COLUMN()+(-4), 1))*INDIRECT(ADDRESS(ROW()+(0), COLUMN()+(-2), 1)), 2)</f>
        <v>43554.540000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9.000000</v>
      </c>
      <c r="H16" s="19"/>
      <c r="I16" s="20">
        <v>22.390000</v>
      </c>
      <c r="J16" s="20"/>
      <c r="K16" s="20">
        <f ca="1">ROUND(INDIRECT(ADDRESS(ROW()+(0), COLUMN()+(-4), 1))*INDIRECT(ADDRESS(ROW()+(0), COLUMN()+(-2), 1)), 2)</f>
        <v>201.510000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17.000000</v>
      </c>
      <c r="H17" s="19"/>
      <c r="I17" s="20">
        <v>35.120000</v>
      </c>
      <c r="J17" s="20"/>
      <c r="K17" s="20">
        <f ca="1">ROUND(INDIRECT(ADDRESS(ROW()+(0), COLUMN()+(-4), 1))*INDIRECT(ADDRESS(ROW()+(0), COLUMN()+(-2), 1)), 2)</f>
        <v>597.040000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0.400000</v>
      </c>
      <c r="H18" s="19"/>
      <c r="I18" s="20">
        <v>654.560000</v>
      </c>
      <c r="J18" s="20"/>
      <c r="K18" s="20">
        <f ca="1">ROUND(INDIRECT(ADDRESS(ROW()+(0), COLUMN()+(-4), 1))*INDIRECT(ADDRESS(ROW()+(0), COLUMN()+(-2), 1)), 2)</f>
        <v>261.820000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0.500000</v>
      </c>
      <c r="H19" s="19"/>
      <c r="I19" s="20">
        <v>3728.890000</v>
      </c>
      <c r="J19" s="20"/>
      <c r="K19" s="20">
        <f ca="1">ROUND(INDIRECT(ADDRESS(ROW()+(0), COLUMN()+(-4), 1))*INDIRECT(ADDRESS(ROW()+(0), COLUMN()+(-2), 1)), 2)</f>
        <v>1864.450000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0.600000</v>
      </c>
      <c r="H20" s="19"/>
      <c r="I20" s="20">
        <v>3169.090000</v>
      </c>
      <c r="J20" s="20"/>
      <c r="K20" s="20">
        <f ca="1">ROUND(INDIRECT(ADDRESS(ROW()+(0), COLUMN()+(-4), 1))*INDIRECT(ADDRESS(ROW()+(0), COLUMN()+(-2), 1)), 2)</f>
        <v>1901.450000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0.450000</v>
      </c>
      <c r="H21" s="19"/>
      <c r="I21" s="20">
        <v>86.980000</v>
      </c>
      <c r="J21" s="20"/>
      <c r="K21" s="20">
        <f ca="1">ROUND(INDIRECT(ADDRESS(ROW()+(0), COLUMN()+(-4), 1))*INDIRECT(ADDRESS(ROW()+(0), COLUMN()+(-2), 1)), 2)</f>
        <v>39.140000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0.413000</v>
      </c>
      <c r="H22" s="19"/>
      <c r="I22" s="20">
        <v>11228.300000</v>
      </c>
      <c r="J22" s="20"/>
      <c r="K22" s="20">
        <f ca="1">ROUND(INDIRECT(ADDRESS(ROW()+(0), COLUMN()+(-4), 1))*INDIRECT(ADDRESS(ROW()+(0), COLUMN()+(-2), 1)), 2)</f>
        <v>4637.290000</v>
      </c>
    </row>
    <row r="23" spans="1:11" ht="12.00" thickBot="1" customHeight="1">
      <c r="A23" s="17" t="s">
        <v>56</v>
      </c>
      <c r="B23" s="21" t="s">
        <v>57</v>
      </c>
      <c r="C23" s="22" t="s">
        <v>58</v>
      </c>
      <c r="D23" s="22"/>
      <c r="E23" s="22"/>
      <c r="F23" s="22"/>
      <c r="G23" s="23">
        <v>0.142000</v>
      </c>
      <c r="H23" s="23"/>
      <c r="I23" s="24">
        <v>7998.630000</v>
      </c>
      <c r="J23" s="24"/>
      <c r="K23" s="24">
        <f ca="1">ROUND(INDIRECT(ADDRESS(ROW()+(0), COLUMN()+(-4), 1))*INDIRECT(ADDRESS(ROW()+(0), COLUMN()+(-2), 1)), 2)</f>
        <v>1135.810000</v>
      </c>
    </row>
    <row r="24" spans="1:11" ht="12.00" thickBot="1" customHeight="1">
      <c r="A24" s="17"/>
      <c r="B24" s="12" t="s">
        <v>59</v>
      </c>
      <c r="C24" s="10" t="s">
        <v>60</v>
      </c>
      <c r="D24" s="10"/>
      <c r="E24" s="10"/>
      <c r="F24" s="10"/>
      <c r="G24" s="14">
        <v>2.000000</v>
      </c>
      <c r="H24" s="14"/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76495.260000</v>
      </c>
      <c r="J24" s="16"/>
      <c r="K24" s="16">
        <f ca="1">ROUND(INDIRECT(ADDRESS(ROW()+(0), COLUMN()+(-4), 1))*INDIRECT(ADDRESS(ROW()+(0), COLUMN()+(-2), 1))/100, 2)</f>
        <v>1529.910000</v>
      </c>
    </row>
    <row r="25" spans="1:11" ht="12.00" thickBot="1" customHeight="1">
      <c r="A25" s="22"/>
      <c r="B25" s="21" t="s">
        <v>61</v>
      </c>
      <c r="C25" s="22" t="s">
        <v>62</v>
      </c>
      <c r="D25" s="22"/>
      <c r="E25" s="22"/>
      <c r="F25" s="22"/>
      <c r="G25" s="23">
        <v>3.000000</v>
      </c>
      <c r="H25" s="23"/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78025.170000</v>
      </c>
      <c r="J25" s="24"/>
      <c r="K25" s="24">
        <f ca="1">ROUND(INDIRECT(ADDRESS(ROW()+(0), COLUMN()+(-4), 1))*INDIRECT(ADDRESS(ROW()+(0), COLUMN()+(-2), 1))/100, 2)</f>
        <v>2340.760000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25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80365.930000</v>
      </c>
    </row>
  </sheetData>
  <mergeCells count="6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A26:F26"/>
    <mergeCell ref="G26:H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