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<sst xmlns="http://schemas.openxmlformats.org/spreadsheetml/2006/main" count="46" uniqueCount="46">
  <si>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</si>
  <si>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UPP010</t>
  </si>
  <si>
    <t xml:space="preserve">Ud</t>
  </si>
  <si>
    <t xml:space="preserve">Piscina prefabricada.</t>
  </si>
  <si>
    <r>
      <rPr>
        <sz val="8.25"/>
        <color rgb="FF000000"/>
        <rFont val="Arial"/>
        <family val="2"/>
      </rPr>
      <t xml:space="preserve">Piscina prefabricada de poliéster de 6,60x3,47x1,40 m (volumen 35 m³).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</si>
  <si>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</si>
  <si>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</si>
  <si>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</si>
  <si>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</si>
  <si>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</si>
  <si>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</si>
  <si>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</si>
  <si>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mt10haf050qbi</t>
  </si>
  <si>
    <t xml:space="preserve">m³</t>
  </si>
  <si>
    <t xml:space="preserve">Concreto f'c=210 kg/cm² (21 MPa), clase de exposición F0 S0 P0 C0, tamaño máximo del agregado 19 mm, manejabilidad blanda, fabricado en planta, según NSR-10 y ACI 318.</t>
  </si>
  <si>
    <t xml:space="preserve">mt07ame050jka</t>
  </si>
  <si>
    <t xml:space="preserve">m²</t>
  </si>
  <si>
    <t xml:space="preserve">Malla electrosoldada tipo XX 335, 15x15 cm y Ø 8-8 mm, según NTC 5806 y ASTM A1064 / A1064M.</t>
  </si>
  <si>
    <t xml:space="preserve">mt47ppi010b</t>
  </si>
  <si>
    <t xml:space="preserve">Ud</t>
  </si>
  <si>
    <t xml:space="preserve">Piscina prefabricada de poliéster, 6,60x3,47x1,40 m (volumen 35 m³), compuesta de vaso con skimmers, boquillas de impulsión, toma limpiafondos y sumidero; equipo completo de depuración y esterilización del agua en caseta prefabricada; equipo eléctrico, red de tuberías de PVC; escalera, accesorios y equipo de limpieza.</t>
  </si>
  <si>
    <t xml:space="preserve">mt01arr010b</t>
  </si>
  <si>
    <t xml:space="preserve">t</t>
  </si>
  <si>
    <t xml:space="preserve">Grava de cantera, de 20 a 30 mm de diámetro.</t>
  </si>
  <si>
    <t xml:space="preserve">mt47ppi020b</t>
  </si>
  <si>
    <t xml:space="preserve">Ud</t>
  </si>
  <si>
    <t xml:space="preserve">Remate perimetral de piedra artificial para coronación de borde en piscina prefabricada de poliéster, 6,60x3,47x1,40 m, volumen 35 m³.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</si>
  <si>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</si>
  <si>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</si>
  <si>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</si>
  <si>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</si>
  <si>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</si>
  <si>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</si>
  <si>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</si>
  <si>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</si>
  <si>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</si>
  <si>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</si>
  <si>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</si>
  <si>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</si>
  <si>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</si>
  <si>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</si>
  <si>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</si>
  <si>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</si>
  <si>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</si>
  <si>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$ 2.365.820,66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</si>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</sst>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64.60" customWidth="1"/>
    <col min="5" max="5" width="10.03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2.5</v>
      </c>
      <c r="F10" s="12">
        <v>293304</v>
      </c>
      <c r="G10" s="12">
        <f ca="1">ROUND(INDIRECT(ADDRESS(ROW()+(0), COLUMN()+(-2), 1))*INDIRECT(ADDRESS(ROW()+(0), COLUMN()+(-1), 1)), 2)</f>
        <v>733259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27.5</v>
      </c>
      <c r="F11" s="12">
        <v>11230.6</v>
      </c>
      <c r="G11" s="12">
        <f ca="1">ROUND(INDIRECT(ADDRESS(ROW()+(0), COLUMN()+(-2), 1))*INDIRECT(ADDRESS(ROW()+(0), COLUMN()+(-1), 1)), 2)</f>
        <v>308842</v>
      </c>
    </row>
    <row r="12" spans="1:7" ht="55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1.70527e+007</v>
      </c>
      <c r="G12" s="12">
        <f ca="1">ROUND(INDIRECT(ADDRESS(ROW()+(0), COLUMN()+(-2), 1))*INDIRECT(ADDRESS(ROW()+(0), COLUMN()+(-1), 1)), 2)</f>
        <v>1.70527e+007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28.1</v>
      </c>
      <c r="F13" s="12">
        <v>15909.4</v>
      </c>
      <c r="G13" s="12">
        <f ca="1">ROUND(INDIRECT(ADDRESS(ROW()+(0), COLUMN()+(-2), 1))*INDIRECT(ADDRESS(ROW()+(0), COLUMN()+(-1), 1)), 2)</f>
        <v>447055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1.01587e+006</v>
      </c>
      <c r="G14" s="14">
        <f ca="1">ROUND(INDIRECT(ADDRESS(ROW()+(0), COLUMN()+(-2), 1))*INDIRECT(ADDRESS(ROW()+(0), COLUMN()+(-1), 1)), 2)</f>
        <v>1.01587e+006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1.95577e+007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24.00" thickBot="1" customHeight="1">
      <c r="A17" s="1" t="s">
        <v>29</v>
      </c>
      <c r="B17" s="1"/>
      <c r="C17" s="10" t="s">
        <v>30</v>
      </c>
      <c r="D17" s="1" t="s">
        <v>31</v>
      </c>
      <c r="E17" s="13">
        <v>4.637</v>
      </c>
      <c r="F17" s="14">
        <v>128846</v>
      </c>
      <c r="G17" s="14">
        <f ca="1">ROUND(INDIRECT(ADDRESS(ROW()+(0), COLUMN()+(-2), 1))*INDIRECT(ADDRESS(ROW()+(0), COLUMN()+(-1), 1)), 2)</f>
        <v>597460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1))), 2)</f>
        <v>597460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1">
        <v>31.726</v>
      </c>
      <c r="F20" s="12">
        <v>13844.5</v>
      </c>
      <c r="G20" s="12">
        <f ca="1">ROUND(INDIRECT(ADDRESS(ROW()+(0), COLUMN()+(-2), 1))*INDIRECT(ADDRESS(ROW()+(0), COLUMN()+(-1), 1)), 2)</f>
        <v>439229</v>
      </c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3">
        <v>47.589</v>
      </c>
      <c r="F21" s="14">
        <v>10324.6</v>
      </c>
      <c r="G21" s="14">
        <f ca="1">ROUND(INDIRECT(ADDRESS(ROW()+(0), COLUMN()+(-2), 1))*INDIRECT(ADDRESS(ROW()+(0), COLUMN()+(-1), 1)), 2)</f>
        <v>491336</v>
      </c>
    </row>
    <row r="22" spans="1:7" ht="13.50" thickBot="1" customHeight="1">
      <c r="A22" s="15"/>
      <c r="B22" s="15"/>
      <c r="C22" s="15"/>
      <c r="D22" s="15"/>
      <c r="E22" s="9" t="s">
        <v>40</v>
      </c>
      <c r="F22" s="9"/>
      <c r="G22" s="17">
        <f ca="1">ROUND(SUM(INDIRECT(ADDRESS(ROW()+(-1), COLUMN()+(0), 1)),INDIRECT(ADDRESS(ROW()+(-2), COLUMN()+(0), 1))), 2)</f>
        <v>930565</v>
      </c>
    </row>
    <row r="23" spans="1:7" ht="13.50" thickBot="1" customHeight="1">
      <c r="A23" s="15">
        <v>4</v>
      </c>
      <c r="B23" s="15"/>
      <c r="C23" s="15"/>
      <c r="D23" s="18" t="s">
        <v>41</v>
      </c>
      <c r="E23" s="18"/>
      <c r="F23" s="15"/>
      <c r="G23" s="15"/>
    </row>
    <row r="24" spans="1:7" ht="13.50" thickBot="1" customHeight="1">
      <c r="A24" s="19"/>
      <c r="B24" s="19"/>
      <c r="C24" s="20" t="s">
        <v>42</v>
      </c>
      <c r="D24" s="19" t="s">
        <v>43</v>
      </c>
      <c r="E24" s="13">
        <v>2</v>
      </c>
      <c r="F24" s="14">
        <f ca="1">ROUND(SUM(INDIRECT(ADDRESS(ROW()+(-2), COLUMN()+(1), 1)),INDIRECT(ADDRESS(ROW()+(-6), COLUMN()+(1), 1)),INDIRECT(ADDRESS(ROW()+(-9), COLUMN()+(1), 1))), 2)</f>
        <v>2.10857e+007</v>
      </c>
      <c r="G24" s="14">
        <f ca="1">ROUND(INDIRECT(ADDRESS(ROW()+(0), COLUMN()+(-2), 1))*INDIRECT(ADDRESS(ROW()+(0), COLUMN()+(-1), 1))/100, 2)</f>
        <v>421715</v>
      </c>
    </row>
    <row r="25" spans="1:7" ht="13.50" thickBot="1" customHeight="1">
      <c r="A25" s="21" t="s">
        <v>44</v>
      </c>
      <c r="B25" s="21"/>
      <c r="C25" s="22"/>
      <c r="D25" s="23"/>
      <c r="E25" s="24" t="s">
        <v>45</v>
      </c>
      <c r="F25" s="25"/>
      <c r="G25" s="26">
        <f ca="1">ROUND(SUM(INDIRECT(ADDRESS(ROW()+(-1), COLUMN()+(0), 1)),INDIRECT(ADDRESS(ROW()+(-3), COLUMN()+(0), 1)),INDIRECT(ADDRESS(ROW()+(-7), COLUMN()+(0), 1)),INDIRECT(ADDRESS(ROW()+(-10), COLUMN()+(0), 1))), 2)</f>
        <v>2.15075e+007</v>
      </c>
    </row>
  </sheetData>
  <mergeCells count="2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