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<sst xmlns="http://schemas.openxmlformats.org/spreadsheetml/2006/main" count="56" uniqueCount="56">
  <si>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</si>
  <si>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ZCC216</t>
  </si>
  <si>
    <t xml:space="preserve">Ud</t>
  </si>
  <si>
    <t xml:space="preserve">Caldera a gasóleo, doméstica, de pie, de condensación, para calefacción y A.C.S.</t>
  </si>
  <si>
    <r>
      <rPr>
        <b/>
        <sz val="7.80"/>
        <color rgb="FF000000"/>
        <rFont val="A"/>
        <family val="2"/>
      </rPr>
      <t xml:space="preserve">Rehabilitación energética de edificio mediante la colocación, en sustitución de equipo existente, de caldera de pie, de condensación, con cuerpo de fundición de hierro gris GL 180 y quemador presurizado de gasóleo de llama azul, para calefacción y A.C.S. acumulada, potencia útil 22 kW, producción continua de A.C.S. a 45°C 721 l/h con acumulador horizontal situado debajo de la caldera de 160 l y 992 mm de longitud dimensiones 1548x655x992 mm, con cuadro de regulación, con unidad de regulación a distancia para el control de la temperatura ambiental, kit de unión de caldera a gasóleo a circuito de calefacción, kit de seguridad para caldera a gasóleo, kit de unión de caldera a gasóleo a vaso de expansión, kit para neutralización de condensados, kit para montaje en pared de grupo de bombeo, grupo de bombeo para un circuito de calefacción, con bomba de circulación electrónica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</si>
  <si>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</si>
  <si>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</si>
  <si>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</si>
  <si>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</si>
  <si>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</si>
  <si>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</si>
  <si>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mt38cqj110did</t>
  </si>
  <si>
    <t xml:space="preserve">Ud</t>
  </si>
  <si>
    <t xml:space="preserve">Caldera de pie, de condensación, con cuerpo de fundición de hierro gris GL 180 y quemador presurizado de gasóleo de llama azul, para calefacción y A.C.S. acumulada, potencia útil 22 kW, producción continua de A.C.S. a 45°C 721 l/h con acumulador horizontal situado debajo de la caldera de 160 l y 992 mm de longitud dimensiones 1548x655x992 mm, con cuadro de regulación sonda de A.C.S. y sonda exterior.</t>
  </si>
  <si>
    <t xml:space="preserve">mt38cqj510a</t>
  </si>
  <si>
    <t xml:space="preserve">Ud</t>
  </si>
  <si>
    <t xml:space="preserve">Kit de unión de caldera a gasóleo a circuito de calefacción.</t>
  </si>
  <si>
    <t xml:space="preserve">mt38cqj520a</t>
  </si>
  <si>
    <t xml:space="preserve">Ud</t>
  </si>
  <si>
    <t xml:space="preserve">Kit de seguridad para caldera a gasóleo, compuesto por manómetro, válvula de seguridad y purgador de aire.</t>
  </si>
  <si>
    <t xml:space="preserve">mt38cqj530a</t>
  </si>
  <si>
    <t xml:space="preserve">Ud</t>
  </si>
  <si>
    <t xml:space="preserve">Kit de unión de caldera a gasóleo a vaso de expansión, con válvula de llenado y vaciado.</t>
  </si>
  <si>
    <t xml:space="preserve">mt38cqj550a</t>
  </si>
  <si>
    <t xml:space="preserve">Ud</t>
  </si>
  <si>
    <t xml:space="preserve">Kit para neutralización de condensados, para calderas de condensación a gasóleo.</t>
  </si>
  <si>
    <t xml:space="preserve">mt38cqj612a</t>
  </si>
  <si>
    <t xml:space="preserve">Ud</t>
  </si>
  <si>
    <t xml:space="preserve">Kit para montaje en pared de grupo de bombeo.</t>
  </si>
  <si>
    <t xml:space="preserve">mt38cqj600a</t>
  </si>
  <si>
    <t xml:space="preserve">Ud</t>
  </si>
  <si>
    <t xml:space="preserve">Grupo de bombeo para un circuito de calefacción, con bomba de circulación electrónica, con conexiones de 25 mm de diámetro.</t>
  </si>
  <si>
    <t xml:space="preserve">mt38cqj502a</t>
  </si>
  <si>
    <t xml:space="preserve">Ud</t>
  </si>
  <si>
    <t xml:space="preserve">Unidad de regulación a distancia para el control de la temperatura ambiental.</t>
  </si>
  <si>
    <t xml:space="preserve">mt35aia010a</t>
  </si>
  <si>
    <t xml:space="preserve">m</t>
  </si>
  <si>
    <t xml:space="preserve">Tubo curvable de PVC, corrugado, de color negro, de 16 mm de diámetro nominal, para canalización empotrada en obra de mampostería (paredes y techos). Resistencia a la compresión 320 N, resistencia al impacto 1 julio, temperatura de trabajo -5°C hasta 60°C, con grado de protección IP 545, no propagador de la llama.</t>
  </si>
  <si>
    <t xml:space="preserve">mt35cun020a</t>
  </si>
  <si>
    <t xml:space="preserve">m</t>
  </si>
  <si>
    <t xml:space="preserve">Cable unipolar ES07Z1-K (AS), no propagador de la llama, con conductor multifilar de cobre clase 5 (-K) de 1,5 mm² de sección, con aislamiento de compuesto termoplástico a base de poliolefina libre de halógenos con baja emisión de humos y gases corrosivos (Z1), siendo su tensión asignada de 450/750 V.</t>
  </si>
  <si>
    <t xml:space="preserve">mt38www012</t>
  </si>
  <si>
    <t xml:space="preserve">Ud</t>
  </si>
  <si>
    <t xml:space="preserve">Material auxiliar para instalaciones de calefacción y A.C.S.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</si>
  <si>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</si>
  <si>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</si>
  <si>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</si>
  <si>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</si>
  <si>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</si>
  <si>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</si>
  <si>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</si>
  <si>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</si>
  <si>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</si>
  <si>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</si>
  <si>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$ 14.629.186,15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</si>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</sst>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10" customWidth="1"/>
    <col min="4" max="4" width="21.42" customWidth="1"/>
    <col min="5" max="5" width="30.31" customWidth="1"/>
    <col min="6" max="6" width="10.20" customWidth="1"/>
    <col min="7" max="7" width="4.66" customWidth="1"/>
    <col min="8" max="8" width="2.48" customWidth="1"/>
    <col min="9" max="9" width="12.24" customWidth="1"/>
    <col min="10" max="10" width="1.31" customWidth="1"/>
    <col min="11" max="11" width="13.4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79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14568260.430000</v>
      </c>
      <c r="J8" s="16"/>
      <c r="K8" s="16">
        <f ca="1">ROUND(INDIRECT(ADDRESS(ROW()+(0), COLUMN()+(-4), 1))*INDIRECT(ADDRESS(ROW()+(0), COLUMN()+(-2), 1)), 2)</f>
        <v>14568260.430000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315527.200000</v>
      </c>
      <c r="J9" s="20"/>
      <c r="K9" s="20">
        <f ca="1">ROUND(INDIRECT(ADDRESS(ROW()+(0), COLUMN()+(-4), 1))*INDIRECT(ADDRESS(ROW()+(0), COLUMN()+(-2), 1)), 2)</f>
        <v>315527.200000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1.000000</v>
      </c>
      <c r="H10" s="19"/>
      <c r="I10" s="20">
        <v>315527.200000</v>
      </c>
      <c r="J10" s="20"/>
      <c r="K10" s="20">
        <f ca="1">ROUND(INDIRECT(ADDRESS(ROW()+(0), COLUMN()+(-4), 1))*INDIRECT(ADDRESS(ROW()+(0), COLUMN()+(-2), 1)), 2)</f>
        <v>315527.200000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1.000000</v>
      </c>
      <c r="H11" s="19"/>
      <c r="I11" s="20">
        <v>315527.200000</v>
      </c>
      <c r="J11" s="20"/>
      <c r="K11" s="20">
        <f ca="1">ROUND(INDIRECT(ADDRESS(ROW()+(0), COLUMN()+(-4), 1))*INDIRECT(ADDRESS(ROW()+(0), COLUMN()+(-2), 1)), 2)</f>
        <v>315527.200000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1.000000</v>
      </c>
      <c r="H12" s="19"/>
      <c r="I12" s="20">
        <v>952266.780000</v>
      </c>
      <c r="J12" s="20"/>
      <c r="K12" s="20">
        <f ca="1">ROUND(INDIRECT(ADDRESS(ROW()+(0), COLUMN()+(-4), 1))*INDIRECT(ADDRESS(ROW()+(0), COLUMN()+(-2), 1)), 2)</f>
        <v>952266.780000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1.000000</v>
      </c>
      <c r="H13" s="19"/>
      <c r="I13" s="20">
        <v>127916.440000</v>
      </c>
      <c r="J13" s="20"/>
      <c r="K13" s="20">
        <f ca="1">ROUND(INDIRECT(ADDRESS(ROW()+(0), COLUMN()+(-4), 1))*INDIRECT(ADDRESS(ROW()+(0), COLUMN()+(-2), 1)), 2)</f>
        <v>127916.440000</v>
      </c>
    </row>
    <row r="14" spans="1:11" ht="21.6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1.000000</v>
      </c>
      <c r="H14" s="19"/>
      <c r="I14" s="20">
        <v>1321803.140000</v>
      </c>
      <c r="J14" s="20"/>
      <c r="K14" s="20">
        <f ca="1">ROUND(INDIRECT(ADDRESS(ROW()+(0), COLUMN()+(-4), 1))*INDIRECT(ADDRESS(ROW()+(0), COLUMN()+(-2), 1)), 2)</f>
        <v>1321803.140000</v>
      </c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1.000000</v>
      </c>
      <c r="H15" s="19"/>
      <c r="I15" s="20">
        <v>264360.630000</v>
      </c>
      <c r="J15" s="20"/>
      <c r="K15" s="20">
        <f ca="1">ROUND(INDIRECT(ADDRESS(ROW()+(0), COLUMN()+(-4), 1))*INDIRECT(ADDRESS(ROW()+(0), COLUMN()+(-2), 1)), 2)</f>
        <v>264360.630000</v>
      </c>
    </row>
    <row r="16" spans="1:11" ht="50.4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8.000000</v>
      </c>
      <c r="H16" s="19"/>
      <c r="I16" s="20">
        <v>763.560000</v>
      </c>
      <c r="J16" s="20"/>
      <c r="K16" s="20">
        <f ca="1">ROUND(INDIRECT(ADDRESS(ROW()+(0), COLUMN()+(-4), 1))*INDIRECT(ADDRESS(ROW()+(0), COLUMN()+(-2), 1)), 2)</f>
        <v>6108.480000</v>
      </c>
    </row>
    <row r="17" spans="1:11" ht="50.4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16.000000</v>
      </c>
      <c r="H17" s="19"/>
      <c r="I17" s="20">
        <v>1195.340000</v>
      </c>
      <c r="J17" s="20"/>
      <c r="K17" s="20">
        <f ca="1">ROUND(INDIRECT(ADDRESS(ROW()+(0), COLUMN()+(-4), 1))*INDIRECT(ADDRESS(ROW()+(0), COLUMN()+(-2), 1)), 2)</f>
        <v>19125.440000</v>
      </c>
    </row>
    <row r="18" spans="1:11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1.000000</v>
      </c>
      <c r="H18" s="19"/>
      <c r="I18" s="20">
        <v>6122.490000</v>
      </c>
      <c r="J18" s="20"/>
      <c r="K18" s="20">
        <f ca="1">ROUND(INDIRECT(ADDRESS(ROW()+(0), COLUMN()+(-4), 1))*INDIRECT(ADDRESS(ROW()+(0), COLUMN()+(-2), 1)), 2)</f>
        <v>6122.490000</v>
      </c>
    </row>
    <row r="19" spans="1:11" ht="12.00" thickBot="1" customHeight="1">
      <c r="A19" s="17" t="s">
        <v>44</v>
      </c>
      <c r="B19" s="18" t="s">
        <v>45</v>
      </c>
      <c r="C19" s="17" t="s">
        <v>46</v>
      </c>
      <c r="D19" s="17"/>
      <c r="E19" s="17"/>
      <c r="F19" s="17"/>
      <c r="G19" s="19">
        <v>3.186000</v>
      </c>
      <c r="H19" s="19"/>
      <c r="I19" s="20">
        <v>11228.300000</v>
      </c>
      <c r="J19" s="20"/>
      <c r="K19" s="20">
        <f ca="1">ROUND(INDIRECT(ADDRESS(ROW()+(0), COLUMN()+(-4), 1))*INDIRECT(ADDRESS(ROW()+(0), COLUMN()+(-2), 1)), 2)</f>
        <v>35773.360000</v>
      </c>
    </row>
    <row r="20" spans="1:11" ht="12.00" thickBot="1" customHeight="1">
      <c r="A20" s="17" t="s">
        <v>47</v>
      </c>
      <c r="B20" s="21" t="s">
        <v>48</v>
      </c>
      <c r="C20" s="22" t="s">
        <v>49</v>
      </c>
      <c r="D20" s="22"/>
      <c r="E20" s="22"/>
      <c r="F20" s="22"/>
      <c r="G20" s="23">
        <v>3.186000</v>
      </c>
      <c r="H20" s="23"/>
      <c r="I20" s="24">
        <v>7983.750000</v>
      </c>
      <c r="J20" s="24"/>
      <c r="K20" s="24">
        <f ca="1">ROUND(INDIRECT(ADDRESS(ROW()+(0), COLUMN()+(-4), 1))*INDIRECT(ADDRESS(ROW()+(0), COLUMN()+(-2), 1)), 2)</f>
        <v>25436.230000</v>
      </c>
    </row>
    <row r="21" spans="1:11" ht="12.00" thickBot="1" customHeight="1">
      <c r="A21" s="17"/>
      <c r="B21" s="12" t="s">
        <v>50</v>
      </c>
      <c r="C21" s="10" t="s">
        <v>51</v>
      </c>
      <c r="D21" s="10"/>
      <c r="E21" s="10"/>
      <c r="F21" s="10"/>
      <c r="G21" s="14">
        <v>2.000000</v>
      </c>
      <c r="H21" s="14"/>
      <c r="I21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18273755.020000</v>
      </c>
      <c r="J21" s="16"/>
      <c r="K21" s="16">
        <f ca="1">ROUND(INDIRECT(ADDRESS(ROW()+(0), COLUMN()+(-4), 1))*INDIRECT(ADDRESS(ROW()+(0), COLUMN()+(-2), 1))/100, 2)</f>
        <v>365475.100000</v>
      </c>
    </row>
    <row r="22" spans="1:11" ht="12.00" thickBot="1" customHeight="1">
      <c r="A22" s="22"/>
      <c r="B22" s="21" t="s">
        <v>52</v>
      </c>
      <c r="C22" s="22" t="s">
        <v>53</v>
      </c>
      <c r="D22" s="22"/>
      <c r="E22" s="22"/>
      <c r="F22" s="22"/>
      <c r="G22" s="23">
        <v>3.000000</v>
      </c>
      <c r="H22" s="23"/>
      <c r="I22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1))), 2)</f>
        <v>18639230.120000</v>
      </c>
      <c r="J22" s="24"/>
      <c r="K22" s="24">
        <f ca="1">ROUND(INDIRECT(ADDRESS(ROW()+(0), COLUMN()+(-4), 1))*INDIRECT(ADDRESS(ROW()+(0), COLUMN()+(-2), 1))/100, 2)</f>
        <v>559176.900000</v>
      </c>
    </row>
    <row r="23" spans="1:11" ht="12.00" thickBot="1" customHeight="1">
      <c r="A23" s="6" t="s">
        <v>54</v>
      </c>
      <c r="B23" s="7"/>
      <c r="C23" s="7"/>
      <c r="D23" s="7"/>
      <c r="E23" s="7"/>
      <c r="F23" s="7"/>
      <c r="G23" s="25"/>
      <c r="H23" s="25"/>
      <c r="I23" s="6" t="s">
        <v>55</v>
      </c>
      <c r="J23" s="6"/>
      <c r="K23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19198407.020000</v>
      </c>
    </row>
  </sheetData>
  <mergeCells count="5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C20:F20"/>
    <mergeCell ref="G20:H20"/>
    <mergeCell ref="I20:J20"/>
    <mergeCell ref="C21:F21"/>
    <mergeCell ref="G21:H21"/>
    <mergeCell ref="I21:J21"/>
    <mergeCell ref="C22:F22"/>
    <mergeCell ref="G22:H22"/>
    <mergeCell ref="I22:J22"/>
    <mergeCell ref="A23:F23"/>
    <mergeCell ref="G23:H23"/>
    <mergeCell ref="I23:J23"/>
  </mergeCells>
  <pageMargins left="0.620079" right="0.472441" top="0.472441" bottom="0.472441" header="0.0" footer="0.0"/>
  <pageSetup paperSize="9" orientation="portrait"/>
  <rowBreaks count="0" manualBreakCount="0">
    </rowBreaks>
</worksheet>
</file>