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<sst xmlns="http://schemas.openxmlformats.org/spreadsheetml/2006/main" count="80" uniqueCount="80">
  <si>
    <t xml:space="preserve"/>
  </si>
  <si>
    <t xml:space="preserve">ZVC020</t>
  </si>
  <si>
    <t xml:space="preserve">m²</t>
  </si>
  <si>
    <t xml:space="preserve">Sistema de fachada ventilada Placotherm V "PLACO", de placa de cemento, para revestimiento exterior de fachada existente.</t>
  </si>
  <si>
    <r>
      <rPr>
        <sz val="7.80"/>
        <color rgb="FF000000"/>
        <rFont val="A"/>
        <family val="2"/>
      </rPr>
      <t xml:space="preserve">Rehabilitación energética de fachada, mediante sistema de fachada ventilada </t>
    </r>
    <r>
      <rPr>
        <b/>
        <sz val="7.80"/>
        <color rgb="FF000000"/>
        <rFont val="A"/>
        <family val="2"/>
      </rPr>
      <t xml:space="preserve">Placotherm V</t>
    </r>
    <r>
      <rPr>
        <sz val="7.80"/>
        <color rgb="FF000000"/>
        <rFont val="A"/>
        <family val="2"/>
      </rPr>
      <t xml:space="preserve"> "PLACO", compuesto por </t>
    </r>
    <r>
      <rPr>
        <b/>
        <sz val="7.80"/>
        <color rgb="FF000000"/>
        <rFont val="A"/>
        <family val="2"/>
      </rPr>
      <t xml:space="preserve">estructura metálica de aluminio extruido de montantes verticales de perfiles en T y en L, de 1,8 mm de espesor con una modulación de 600 mm, fijada al soporte base con ménsulas y creando una cámara de aire, sobre la que se atornilla una placa Aquaroc 13 de 12,5 mm de espesor, se coloca cinta de juntas Cinta Malla 160, y malla de refuerzo Malla 160, todo ello adherido con mortero polimérico de altas prestaciones, Weber.therm Base, color gris, y se aplica como revoque, una capa de imprimación de fondo y reguladora de la absorción Weber CS y una capa de mortero acrílico Weber.tene Stilo, de 2 a 3 mm de espesor, color Blanco, acabado gota; entre los perfiles y la placa se colocará una lámina flexible impermeable al agua de lluvia y permeable al vapor de agua, Tyvek Estándar, y entre las ménsulas y los perfiles se aislará con panel de lana mineral, Ecovent VN 035, de 60 mm de espesor, revestido por una de sus caras con un velo negro, fijado mecánicamente sobre fachada existente</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</si>
  <si>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</si>
  <si>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</si>
  <si>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</si>
  <si>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</si>
  <si>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</si>
  <si>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</si>
  <si>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mt12ple300a</t>
  </si>
  <si>
    <t xml:space="preserve">Ud</t>
  </si>
  <si>
    <t xml:space="preserve">Ménsula de sustentación de aluminio extruido de aleación 6063 y tratamiento térmico T-66, con aislamiento de polipropileno de 5 mm de espesor, para rotura de puente térmico, "PLACO", de 65 mm de longitud.</t>
  </si>
  <si>
    <t xml:space="preserve">mt12ple310a</t>
  </si>
  <si>
    <t xml:space="preserve">Ud</t>
  </si>
  <si>
    <t xml:space="preserve">Ménsula de retención de aluminio extruido de aleación 6063 y tratamiento térmico T-66, con aislamiento de polipropileno de 5 mm de espesor, para rotura de puente térmico, "PLACO", de 65 mm de longitud.</t>
  </si>
  <si>
    <t xml:space="preserve">mt12plt100</t>
  </si>
  <si>
    <t xml:space="preserve">Ud</t>
  </si>
  <si>
    <t xml:space="preserve">Chazo de nylon con tornillo de acero galvanizado con cabeza hexagonal, "PLACO", de 10 mm de diámetro y 80 mm de longitud, para fijación de ménsulas.</t>
  </si>
  <si>
    <t xml:space="preserve">mt16lvi030akhh</t>
  </si>
  <si>
    <t xml:space="preserve">m²</t>
  </si>
  <si>
    <t xml:space="preserve">Panel de lana mineral, Ecovent VN 035 "ISOVER", de 60 mm de espesor, revestido por una de sus caras con un velo negro, resistencia térmica 1,75 m²K/W, conductividad térmica 0,035 W/(mK).</t>
  </si>
  <si>
    <t xml:space="preserve">mt16aaa020eb</t>
  </si>
  <si>
    <t xml:space="preserve">Ud</t>
  </si>
  <si>
    <t xml:space="preserve">Fijación mecánica para paneles aislantes de lana de roca, colocados directamente sobre la superficie soporte.</t>
  </si>
  <si>
    <t xml:space="preserve">mt16aaa030</t>
  </si>
  <si>
    <t xml:space="preserve">m</t>
  </si>
  <si>
    <t xml:space="preserve">Cinta autoadhesiva para sellado de juntas.</t>
  </si>
  <si>
    <t xml:space="preserve">mt12plp300</t>
  </si>
  <si>
    <t xml:space="preserve">m</t>
  </si>
  <si>
    <t xml:space="preserve">Perfil en T de aluminio extruido de aleación 6063 y tratamiento térmico T-66, "PLACO", de 1,8 mm de espesor, suministrado en barras de 6 m de longitud.</t>
  </si>
  <si>
    <t xml:space="preserve">mt12plp310</t>
  </si>
  <si>
    <t xml:space="preserve">m</t>
  </si>
  <si>
    <t xml:space="preserve">Perfil en L de aluminio extruido de aleación 6063 y tratamiento térmico T-66, "PLACO", de 1,8 mm de espesor, suministrado en barras de 6 m de longitud.</t>
  </si>
  <si>
    <t xml:space="preserve">mt12plt060</t>
  </si>
  <si>
    <t xml:space="preserve">Ud</t>
  </si>
  <si>
    <t xml:space="preserve">Tornillo autotaladrante de acero inoxidable para ménsula, "PLACO", con cabeza hexagonal, de 19 mm de longitud.</t>
  </si>
  <si>
    <t xml:space="preserve">mt28fvp030a</t>
  </si>
  <si>
    <t xml:space="preserve">m</t>
  </si>
  <si>
    <t xml:space="preserve">Lámina flexible impermeable al agua de lluvia y permeable al vapor de agua, Tyvek Estándar "PLACO", de 1,5 m de anchura, suministrada en rollos de 50 m de longitud.</t>
  </si>
  <si>
    <t xml:space="preserve">mt12plq010a</t>
  </si>
  <si>
    <t xml:space="preserve">m²</t>
  </si>
  <si>
    <t xml:space="preserve">Placa de cemento de alto rendimiento, Aquaroc 13 "PLACO", de 12,5x1200x900 mm.</t>
  </si>
  <si>
    <t xml:space="preserve">mt12plq020b</t>
  </si>
  <si>
    <t xml:space="preserve">Ud</t>
  </si>
  <si>
    <t xml:space="preserve">Tornillo THTPF 32 INOX "PLACO", con cabeza de trompeta, de 32 mm de longitud, para instalación de placas de cemento sobre perfilería.</t>
  </si>
  <si>
    <t xml:space="preserve">mt28mpc020e</t>
  </si>
  <si>
    <t xml:space="preserve">kg</t>
  </si>
  <si>
    <t xml:space="preserve">Mortero polimérico de altas prestaciones, para la fijación y regularización de placas de aislamiento térmico, Weber.therm Base "WEBER CEMARKSA", color gris, compuesto de cemento gris, resinas hidrófugas redispersables, agregados de granulometría compensada, aditivos y cargas minerales.</t>
  </si>
  <si>
    <t xml:space="preserve">mt28fvp010a</t>
  </si>
  <si>
    <t xml:space="preserve">m</t>
  </si>
  <si>
    <t xml:space="preserve">Cinta de juntas de malla de fibra de vidrio antiálcalis, Cinta Malla 160 "PLACO", de 160 g/m² de masa superficial, de 100 mm de anchura y 0,52 mm de espesor, suministrada en rollos de 50 m de longitud.</t>
  </si>
  <si>
    <t xml:space="preserve">mt28fvp020a</t>
  </si>
  <si>
    <t xml:space="preserve">m</t>
  </si>
  <si>
    <t xml:space="preserve">Malla de refuerzo de fibra de vidrio antiálcalis, Malla 160 "PLACO", de 160 g/m² de masa superficial, de 1,1 m de anchura y 0,52 mm de espesor, suministrada en rollos de 50 m de longitud.</t>
  </si>
  <si>
    <t xml:space="preserve">mt28pcc060a1a</t>
  </si>
  <si>
    <t xml:space="preserve">kg</t>
  </si>
  <si>
    <t xml:space="preserve">Imprimación de fondo y reguladora de la absorción Weber CS "WEBER CEMARKSA", color Blanco, compuesta de aglutinantes orgánicos y pigmentos resistentes a los álcalis.</t>
  </si>
  <si>
    <t xml:space="preserve">mt28mac020aa1a</t>
  </si>
  <si>
    <t xml:space="preserve">kg</t>
  </si>
  <si>
    <t xml:space="preserve">Revestimiento acrílico Weber.tene Stilo "WEBER CEMARKSA", de 2 a 3 mm de espesor, color Blanco, acabado gota.</t>
  </si>
  <si>
    <t xml:space="preserve">mo054</t>
  </si>
  <si>
    <t xml:space="preserve">h</t>
  </si>
  <si>
    <t xml:space="preserve">Oficial 1ª colocador de aislantes.</t>
  </si>
  <si>
    <t xml:space="preserve">mo101</t>
  </si>
  <si>
    <t xml:space="preserve">h</t>
  </si>
  <si>
    <t xml:space="preserve">Ayudante colocador de aislantes.</t>
  </si>
  <si>
    <t xml:space="preserve">mo052</t>
  </si>
  <si>
    <t xml:space="preserve">h</t>
  </si>
  <si>
    <t xml:space="preserve">Oficial 1ª montador de sistemas de fachadas prefabricadas.</t>
  </si>
  <si>
    <t xml:space="preserve">mo099</t>
  </si>
  <si>
    <t xml:space="preserve">h</t>
  </si>
  <si>
    <t xml:space="preserve">Ayudante montador de sistemas de fachadas prefabricadas.</t>
  </si>
  <si>
    <t xml:space="preserve">%</t>
  </si>
  <si>
    <t xml:space="preserve">Medios auxiliares</t>
  </si>
  <si>
    <t xml:space="preserve">%</t>
  </si>
  <si>
    <t xml:space="preserve">Costes indirectos</t>
  </si>
  <si>
    <t xml:space="preserve">Coste de mantenimiento decenal: $ 39.246,72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</si>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</sst>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6.47" customWidth="1"/>
    <col min="2" max="2" width="3.79" customWidth="1"/>
    <col min="3" max="3" width="2.91" customWidth="1"/>
    <col min="4" max="4" width="21.42" customWidth="1"/>
    <col min="5" max="5" width="29.58" customWidth="1"/>
    <col min="6" max="6" width="11.07" customWidth="1"/>
    <col min="7" max="7" width="3.93" customWidth="1"/>
    <col min="8" max="8" width="3.21" customWidth="1"/>
    <col min="9" max="9" width="11.80" customWidth="1"/>
    <col min="10" max="10" width="1.75" customWidth="1"/>
    <col min="11" max="11" width="13.11" customWidth="1"/>
  </cols>
  <sheetData>
    <row r="1" spans="1:1" ht="1.80" thickBot="1" customHeight="1">
      <c r="A1" s="1" t="s">
        <v>0</v>
      </c>
      <c r="B1" s="1"/>
      <c r="C1" s="1"/>
      <c r="D1" s="1"/>
      <c r="E1" s="1"/>
      <c r="F1" s="1"/>
      <c r="G1" s="1"/>
      <c r="H1" s="1"/>
      <c r="I1" s="1"/>
      <c r="J1" s="1"/>
      <c r="K1" s="1"/>
    </row>
    <row r="3" spans="1:11" ht="50.40" thickBot="1" customHeight="1">
      <c r="A3" s="3" t="s">
        <v>1</v>
      </c>
      <c r="B3" s="3"/>
      <c r="C3" s="3"/>
      <c r="D3" s="4" t="s">
        <v>2</v>
      </c>
      <c r="E3" s="3" t="s">
        <v>3</v>
      </c>
      <c r="F3" s="5"/>
      <c r="G3" s="5"/>
      <c r="H3" s="5"/>
      <c r="I3" s="5"/>
      <c r="J3" s="5"/>
      <c r="K3" s="5"/>
    </row>
    <row r="4" spans="1:11" ht="98.4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31.20" thickBot="1" customHeight="1">
      <c r="A8" s="10" t="s">
        <v>11</v>
      </c>
      <c r="B8" s="12" t="s">
        <v>12</v>
      </c>
      <c r="C8" s="10" t="s">
        <v>13</v>
      </c>
      <c r="D8" s="10"/>
      <c r="E8" s="10"/>
      <c r="F8" s="10"/>
      <c r="G8" s="14">
        <v>0.460000</v>
      </c>
      <c r="H8" s="14"/>
      <c r="I8" s="16">
        <v>15203.150000</v>
      </c>
      <c r="J8" s="16"/>
      <c r="K8" s="16">
        <f ca="1">ROUND(INDIRECT(ADDRESS(ROW()+(0), COLUMN()+(-4), 1))*INDIRECT(ADDRESS(ROW()+(0), COLUMN()+(-2), 1)), 2)</f>
        <v>6993.450000</v>
      </c>
    </row>
    <row r="9" spans="1:11" ht="31.20" thickBot="1" customHeight="1">
      <c r="A9" s="17" t="s">
        <v>14</v>
      </c>
      <c r="B9" s="18" t="s">
        <v>15</v>
      </c>
      <c r="C9" s="17" t="s">
        <v>16</v>
      </c>
      <c r="D9" s="17"/>
      <c r="E9" s="17"/>
      <c r="F9" s="17"/>
      <c r="G9" s="19">
        <v>1.390000</v>
      </c>
      <c r="H9" s="19"/>
      <c r="I9" s="20">
        <v>11879.670000</v>
      </c>
      <c r="J9" s="20"/>
      <c r="K9" s="20">
        <f ca="1">ROUND(INDIRECT(ADDRESS(ROW()+(0), COLUMN()+(-4), 1))*INDIRECT(ADDRESS(ROW()+(0), COLUMN()+(-2), 1)), 2)</f>
        <v>16512.740000</v>
      </c>
    </row>
    <row r="10" spans="1:11" ht="31.20" thickBot="1" customHeight="1">
      <c r="A10" s="17" t="s">
        <v>17</v>
      </c>
      <c r="B10" s="18" t="s">
        <v>18</v>
      </c>
      <c r="C10" s="17" t="s">
        <v>19</v>
      </c>
      <c r="D10" s="17"/>
      <c r="E10" s="17"/>
      <c r="F10" s="17"/>
      <c r="G10" s="19">
        <v>2.315000</v>
      </c>
      <c r="H10" s="19"/>
      <c r="I10" s="20">
        <v>3313.110000</v>
      </c>
      <c r="J10" s="20"/>
      <c r="K10" s="20">
        <f ca="1">ROUND(INDIRECT(ADDRESS(ROW()+(0), COLUMN()+(-4), 1))*INDIRECT(ADDRESS(ROW()+(0), COLUMN()+(-2), 1)), 2)</f>
        <v>7669.850000</v>
      </c>
    </row>
    <row r="11" spans="1:11" ht="31.20" thickBot="1" customHeight="1">
      <c r="A11" s="17" t="s">
        <v>20</v>
      </c>
      <c r="B11" s="18" t="s">
        <v>21</v>
      </c>
      <c r="C11" s="17" t="s">
        <v>22</v>
      </c>
      <c r="D11" s="17"/>
      <c r="E11" s="17"/>
      <c r="F11" s="17"/>
      <c r="G11" s="19">
        <v>1.050000</v>
      </c>
      <c r="H11" s="19"/>
      <c r="I11" s="20">
        <v>23546.820000</v>
      </c>
      <c r="J11" s="20"/>
      <c r="K11" s="20">
        <f ca="1">ROUND(INDIRECT(ADDRESS(ROW()+(0), COLUMN()+(-4), 1))*INDIRECT(ADDRESS(ROW()+(0), COLUMN()+(-2), 1)), 2)</f>
        <v>24724.160000</v>
      </c>
    </row>
    <row r="12" spans="1:11" ht="21.60" thickBot="1" customHeight="1">
      <c r="A12" s="17" t="s">
        <v>23</v>
      </c>
      <c r="B12" s="18" t="s">
        <v>24</v>
      </c>
      <c r="C12" s="17" t="s">
        <v>25</v>
      </c>
      <c r="D12" s="17"/>
      <c r="E12" s="17"/>
      <c r="F12" s="17"/>
      <c r="G12" s="19">
        <v>4.000000</v>
      </c>
      <c r="H12" s="19"/>
      <c r="I12" s="20">
        <v>647.930000</v>
      </c>
      <c r="J12" s="20"/>
      <c r="K12" s="20">
        <f ca="1">ROUND(INDIRECT(ADDRESS(ROW()+(0), COLUMN()+(-4), 1))*INDIRECT(ADDRESS(ROW()+(0), COLUMN()+(-2), 1)), 2)</f>
        <v>2591.720000</v>
      </c>
    </row>
    <row r="13" spans="1:11" ht="12.00" thickBot="1" customHeight="1">
      <c r="A13" s="17" t="s">
        <v>26</v>
      </c>
      <c r="B13" s="18" t="s">
        <v>27</v>
      </c>
      <c r="C13" s="17" t="s">
        <v>28</v>
      </c>
      <c r="D13" s="17"/>
      <c r="E13" s="17"/>
      <c r="F13" s="17"/>
      <c r="G13" s="19">
        <v>0.440000</v>
      </c>
      <c r="H13" s="19"/>
      <c r="I13" s="20">
        <v>948.190000</v>
      </c>
      <c r="J13" s="20"/>
      <c r="K13" s="20">
        <f ca="1">ROUND(INDIRECT(ADDRESS(ROW()+(0), COLUMN()+(-4), 1))*INDIRECT(ADDRESS(ROW()+(0), COLUMN()+(-2), 1)), 2)</f>
        <v>417.200000</v>
      </c>
    </row>
    <row r="14" spans="1:11" ht="31.20" thickBot="1" customHeight="1">
      <c r="A14" s="17" t="s">
        <v>29</v>
      </c>
      <c r="B14" s="18" t="s">
        <v>30</v>
      </c>
      <c r="C14" s="17" t="s">
        <v>31</v>
      </c>
      <c r="D14" s="17"/>
      <c r="E14" s="17"/>
      <c r="F14" s="17"/>
      <c r="G14" s="19">
        <v>0.830000</v>
      </c>
      <c r="H14" s="19"/>
      <c r="I14" s="20">
        <v>23712.200000</v>
      </c>
      <c r="J14" s="20"/>
      <c r="K14" s="20">
        <f ca="1">ROUND(INDIRECT(ADDRESS(ROW()+(0), COLUMN()+(-4), 1))*INDIRECT(ADDRESS(ROW()+(0), COLUMN()+(-2), 1)), 2)</f>
        <v>19681.130000</v>
      </c>
    </row>
    <row r="15" spans="1:11" ht="31.20" thickBot="1" customHeight="1">
      <c r="A15" s="17" t="s">
        <v>32</v>
      </c>
      <c r="B15" s="18" t="s">
        <v>33</v>
      </c>
      <c r="C15" s="17" t="s">
        <v>34</v>
      </c>
      <c r="D15" s="17"/>
      <c r="E15" s="17"/>
      <c r="F15" s="17"/>
      <c r="G15" s="19">
        <v>0.830000</v>
      </c>
      <c r="H15" s="19"/>
      <c r="I15" s="20">
        <v>14472.460000</v>
      </c>
      <c r="J15" s="20"/>
      <c r="K15" s="20">
        <f ca="1">ROUND(INDIRECT(ADDRESS(ROW()+(0), COLUMN()+(-4), 1))*INDIRECT(ADDRESS(ROW()+(0), COLUMN()+(-2), 1)), 2)</f>
        <v>12012.140000</v>
      </c>
    </row>
    <row r="16" spans="1:11" ht="21.60" thickBot="1" customHeight="1">
      <c r="A16" s="17" t="s">
        <v>35</v>
      </c>
      <c r="B16" s="18" t="s">
        <v>36</v>
      </c>
      <c r="C16" s="17" t="s">
        <v>37</v>
      </c>
      <c r="D16" s="17"/>
      <c r="E16" s="17"/>
      <c r="F16" s="17"/>
      <c r="G16" s="19">
        <v>4.630000</v>
      </c>
      <c r="H16" s="19"/>
      <c r="I16" s="20">
        <v>2341.760000</v>
      </c>
      <c r="J16" s="20"/>
      <c r="K16" s="20">
        <f ca="1">ROUND(INDIRECT(ADDRESS(ROW()+(0), COLUMN()+(-4), 1))*INDIRECT(ADDRESS(ROW()+(0), COLUMN()+(-2), 1)), 2)</f>
        <v>10842.350000</v>
      </c>
    </row>
    <row r="17" spans="1:11" ht="31.20" thickBot="1" customHeight="1">
      <c r="A17" s="17" t="s">
        <v>38</v>
      </c>
      <c r="B17" s="18" t="s">
        <v>39</v>
      </c>
      <c r="C17" s="17" t="s">
        <v>40</v>
      </c>
      <c r="D17" s="17"/>
      <c r="E17" s="17"/>
      <c r="F17" s="17"/>
      <c r="G17" s="19">
        <v>1.100000</v>
      </c>
      <c r="H17" s="19"/>
      <c r="I17" s="20">
        <v>8283.240000</v>
      </c>
      <c r="J17" s="20"/>
      <c r="K17" s="20">
        <f ca="1">ROUND(INDIRECT(ADDRESS(ROW()+(0), COLUMN()+(-4), 1))*INDIRECT(ADDRESS(ROW()+(0), COLUMN()+(-2), 1)), 2)</f>
        <v>9111.560000</v>
      </c>
    </row>
    <row r="18" spans="1:11" ht="21.60" thickBot="1" customHeight="1">
      <c r="A18" s="17" t="s">
        <v>41</v>
      </c>
      <c r="B18" s="18" t="s">
        <v>42</v>
      </c>
      <c r="C18" s="17" t="s">
        <v>43</v>
      </c>
      <c r="D18" s="17"/>
      <c r="E18" s="17"/>
      <c r="F18" s="17"/>
      <c r="G18" s="19">
        <v>1.050000</v>
      </c>
      <c r="H18" s="19"/>
      <c r="I18" s="20">
        <v>63570.370000</v>
      </c>
      <c r="J18" s="20"/>
      <c r="K18" s="20">
        <f ca="1">ROUND(INDIRECT(ADDRESS(ROW()+(0), COLUMN()+(-4), 1))*INDIRECT(ADDRESS(ROW()+(0), COLUMN()+(-2), 1)), 2)</f>
        <v>66748.890000</v>
      </c>
    </row>
    <row r="19" spans="1:11" ht="21.60" thickBot="1" customHeight="1">
      <c r="A19" s="17" t="s">
        <v>44</v>
      </c>
      <c r="B19" s="18" t="s">
        <v>45</v>
      </c>
      <c r="C19" s="17" t="s">
        <v>46</v>
      </c>
      <c r="D19" s="17"/>
      <c r="E19" s="17"/>
      <c r="F19" s="17"/>
      <c r="G19" s="19">
        <v>20.000000</v>
      </c>
      <c r="H19" s="19"/>
      <c r="I19" s="20">
        <v>198.090000</v>
      </c>
      <c r="J19" s="20"/>
      <c r="K19" s="20">
        <f ca="1">ROUND(INDIRECT(ADDRESS(ROW()+(0), COLUMN()+(-4), 1))*INDIRECT(ADDRESS(ROW()+(0), COLUMN()+(-2), 1)), 2)</f>
        <v>3961.800000</v>
      </c>
    </row>
    <row r="20" spans="1:11" ht="50.40" thickBot="1" customHeight="1">
      <c r="A20" s="17" t="s">
        <v>47</v>
      </c>
      <c r="B20" s="18" t="s">
        <v>48</v>
      </c>
      <c r="C20" s="17" t="s">
        <v>49</v>
      </c>
      <c r="D20" s="17"/>
      <c r="E20" s="17"/>
      <c r="F20" s="17"/>
      <c r="G20" s="19">
        <v>8.100000</v>
      </c>
      <c r="H20" s="19"/>
      <c r="I20" s="20">
        <v>1843.400000</v>
      </c>
      <c r="J20" s="20"/>
      <c r="K20" s="20">
        <f ca="1">ROUND(INDIRECT(ADDRESS(ROW()+(0), COLUMN()+(-4), 1))*INDIRECT(ADDRESS(ROW()+(0), COLUMN()+(-2), 1)), 2)</f>
        <v>14931.540000</v>
      </c>
    </row>
    <row r="21" spans="1:11" ht="31.20" thickBot="1" customHeight="1">
      <c r="A21" s="17" t="s">
        <v>50</v>
      </c>
      <c r="B21" s="18" t="s">
        <v>51</v>
      </c>
      <c r="C21" s="17" t="s">
        <v>52</v>
      </c>
      <c r="D21" s="17"/>
      <c r="E21" s="17"/>
      <c r="F21" s="17"/>
      <c r="G21" s="19">
        <v>25.000000</v>
      </c>
      <c r="H21" s="19"/>
      <c r="I21" s="20">
        <v>591.980000</v>
      </c>
      <c r="J21" s="20"/>
      <c r="K21" s="20">
        <f ca="1">ROUND(INDIRECT(ADDRESS(ROW()+(0), COLUMN()+(-4), 1))*INDIRECT(ADDRESS(ROW()+(0), COLUMN()+(-2), 1)), 2)</f>
        <v>14799.500000</v>
      </c>
    </row>
    <row r="22" spans="1:11" ht="31.20" thickBot="1" customHeight="1">
      <c r="A22" s="17" t="s">
        <v>53</v>
      </c>
      <c r="B22" s="18" t="s">
        <v>54</v>
      </c>
      <c r="C22" s="17" t="s">
        <v>55</v>
      </c>
      <c r="D22" s="17"/>
      <c r="E22" s="17"/>
      <c r="F22" s="17"/>
      <c r="G22" s="19">
        <v>1.100000</v>
      </c>
      <c r="H22" s="19"/>
      <c r="I22" s="20">
        <v>5438.170000</v>
      </c>
      <c r="J22" s="20"/>
      <c r="K22" s="20">
        <f ca="1">ROUND(INDIRECT(ADDRESS(ROW()+(0), COLUMN()+(-4), 1))*INDIRECT(ADDRESS(ROW()+(0), COLUMN()+(-2), 1)), 2)</f>
        <v>5981.990000</v>
      </c>
    </row>
    <row r="23" spans="1:11" ht="31.20" thickBot="1" customHeight="1">
      <c r="A23" s="17" t="s">
        <v>56</v>
      </c>
      <c r="B23" s="18" t="s">
        <v>57</v>
      </c>
      <c r="C23" s="17" t="s">
        <v>58</v>
      </c>
      <c r="D23" s="17"/>
      <c r="E23" s="17"/>
      <c r="F23" s="17"/>
      <c r="G23" s="19">
        <v>0.200000</v>
      </c>
      <c r="H23" s="19"/>
      <c r="I23" s="20">
        <v>11706.670000</v>
      </c>
      <c r="J23" s="20"/>
      <c r="K23" s="20">
        <f ca="1">ROUND(INDIRECT(ADDRESS(ROW()+(0), COLUMN()+(-4), 1))*INDIRECT(ADDRESS(ROW()+(0), COLUMN()+(-2), 1)), 2)</f>
        <v>2341.330000</v>
      </c>
    </row>
    <row r="24" spans="1:11" ht="21.60" thickBot="1" customHeight="1">
      <c r="A24" s="17" t="s">
        <v>59</v>
      </c>
      <c r="B24" s="18" t="s">
        <v>60</v>
      </c>
      <c r="C24" s="17" t="s">
        <v>61</v>
      </c>
      <c r="D24" s="17"/>
      <c r="E24" s="17"/>
      <c r="F24" s="17"/>
      <c r="G24" s="19">
        <v>2.000000</v>
      </c>
      <c r="H24" s="19"/>
      <c r="I24" s="20">
        <v>11012.160000</v>
      </c>
      <c r="J24" s="20"/>
      <c r="K24" s="20">
        <f ca="1">ROUND(INDIRECT(ADDRESS(ROW()+(0), COLUMN()+(-4), 1))*INDIRECT(ADDRESS(ROW()+(0), COLUMN()+(-2), 1)), 2)</f>
        <v>22024.320000</v>
      </c>
    </row>
    <row r="25" spans="1:11" ht="12.00" thickBot="1" customHeight="1">
      <c r="A25" s="17" t="s">
        <v>62</v>
      </c>
      <c r="B25" s="18" t="s">
        <v>63</v>
      </c>
      <c r="C25" s="17" t="s">
        <v>64</v>
      </c>
      <c r="D25" s="17"/>
      <c r="E25" s="17"/>
      <c r="F25" s="17"/>
      <c r="G25" s="19">
        <v>0.145000</v>
      </c>
      <c r="H25" s="19"/>
      <c r="I25" s="20">
        <v>11228.300000</v>
      </c>
      <c r="J25" s="20"/>
      <c r="K25" s="20">
        <f ca="1">ROUND(INDIRECT(ADDRESS(ROW()+(0), COLUMN()+(-4), 1))*INDIRECT(ADDRESS(ROW()+(0), COLUMN()+(-2), 1)), 2)</f>
        <v>1628.100000</v>
      </c>
    </row>
    <row r="26" spans="1:11" ht="12.00" thickBot="1" customHeight="1">
      <c r="A26" s="17" t="s">
        <v>65</v>
      </c>
      <c r="B26" s="18" t="s">
        <v>66</v>
      </c>
      <c r="C26" s="17" t="s">
        <v>67</v>
      </c>
      <c r="D26" s="17"/>
      <c r="E26" s="17"/>
      <c r="F26" s="17"/>
      <c r="G26" s="19">
        <v>0.145000</v>
      </c>
      <c r="H26" s="19"/>
      <c r="I26" s="20">
        <v>7998.630000</v>
      </c>
      <c r="J26" s="20"/>
      <c r="K26" s="20">
        <f ca="1">ROUND(INDIRECT(ADDRESS(ROW()+(0), COLUMN()+(-4), 1))*INDIRECT(ADDRESS(ROW()+(0), COLUMN()+(-2), 1)), 2)</f>
        <v>1159.800000</v>
      </c>
    </row>
    <row r="27" spans="1:11" ht="12.00" thickBot="1" customHeight="1">
      <c r="A27" s="17" t="s">
        <v>68</v>
      </c>
      <c r="B27" s="18" t="s">
        <v>69</v>
      </c>
      <c r="C27" s="17" t="s">
        <v>70</v>
      </c>
      <c r="D27" s="17"/>
      <c r="E27" s="17"/>
      <c r="F27" s="17"/>
      <c r="G27" s="19">
        <v>0.702000</v>
      </c>
      <c r="H27" s="19"/>
      <c r="I27" s="20">
        <v>11228.300000</v>
      </c>
      <c r="J27" s="20"/>
      <c r="K27" s="20">
        <f ca="1">ROUND(INDIRECT(ADDRESS(ROW()+(0), COLUMN()+(-4), 1))*INDIRECT(ADDRESS(ROW()+(0), COLUMN()+(-2), 1)), 2)</f>
        <v>7882.270000</v>
      </c>
    </row>
    <row r="28" spans="1:11" ht="12.00" thickBot="1" customHeight="1">
      <c r="A28" s="17" t="s">
        <v>71</v>
      </c>
      <c r="B28" s="21" t="s">
        <v>72</v>
      </c>
      <c r="C28" s="22" t="s">
        <v>73</v>
      </c>
      <c r="D28" s="22"/>
      <c r="E28" s="22"/>
      <c r="F28" s="22"/>
      <c r="G28" s="23">
        <v>0.702000</v>
      </c>
      <c r="H28" s="23"/>
      <c r="I28" s="24">
        <v>7998.630000</v>
      </c>
      <c r="J28" s="24"/>
      <c r="K28" s="24">
        <f ca="1">ROUND(INDIRECT(ADDRESS(ROW()+(0), COLUMN()+(-4), 1))*INDIRECT(ADDRESS(ROW()+(0), COLUMN()+(-2), 1)), 2)</f>
        <v>5615.040000</v>
      </c>
    </row>
    <row r="29" spans="1:11" ht="12.00" thickBot="1" customHeight="1">
      <c r="A29" s="17"/>
      <c r="B29" s="12" t="s">
        <v>74</v>
      </c>
      <c r="C29" s="10" t="s">
        <v>75</v>
      </c>
      <c r="D29" s="10"/>
      <c r="E29" s="10"/>
      <c r="F29" s="10"/>
      <c r="G29" s="14">
        <v>2.000000</v>
      </c>
      <c r="H29" s="14"/>
      <c r="I29"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1)),INDIRECT(ADDRESS(ROW()+(-15), COLUMN()+(2), 1)),INDIRECT(ADDRESS(ROW()+(-16), COLUMN()+(2), 1)),INDIRECT(ADDRESS(ROW()+(-17), COLUMN()+(2), 1)),INDIRECT(ADDRESS(ROW()+(-18), COLUMN()+(2), 1)),INDIRECT(ADDRESS(ROW()+(-19), COLUMN()+(2), 1)),INDIRECT(ADDRESS(ROW()+(-20), COLUMN()+(2), 1)),INDIRECT(ADDRESS(ROW()+(-21), COLUMN()+(2), 1))), 2)</f>
        <v>257630.880000</v>
      </c>
      <c r="J29" s="16"/>
      <c r="K29" s="16">
        <f ca="1">ROUND(INDIRECT(ADDRESS(ROW()+(0), COLUMN()+(-4), 1))*INDIRECT(ADDRESS(ROW()+(0), COLUMN()+(-2), 1))/100, 2)</f>
        <v>5152.620000</v>
      </c>
    </row>
    <row r="30" spans="1:11" ht="12.00" thickBot="1" customHeight="1">
      <c r="A30" s="22"/>
      <c r="B30" s="21" t="s">
        <v>76</v>
      </c>
      <c r="C30" s="22" t="s">
        <v>77</v>
      </c>
      <c r="D30" s="22"/>
      <c r="E30" s="22"/>
      <c r="F30" s="22"/>
      <c r="G30" s="23">
        <v>3.000000</v>
      </c>
      <c r="H30" s="23"/>
      <c r="I30"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1)),INDIRECT(ADDRESS(ROW()+(-15), COLUMN()+(2), 1)),INDIRECT(ADDRESS(ROW()+(-16), COLUMN()+(2), 1)),INDIRECT(ADDRESS(ROW()+(-17), COLUMN()+(2), 1)),INDIRECT(ADDRESS(ROW()+(-18), COLUMN()+(2), 1)),INDIRECT(ADDRESS(ROW()+(-19), COLUMN()+(2), 1)),INDIRECT(ADDRESS(ROW()+(-20), COLUMN()+(2), 1)),INDIRECT(ADDRESS(ROW()+(-21), COLUMN()+(2), 1)),INDIRECT(ADDRESS(ROW()+(-22), COLUMN()+(2), 1))), 2)</f>
        <v>262783.500000</v>
      </c>
      <c r="J30" s="24"/>
      <c r="K30" s="24">
        <f ca="1">ROUND(INDIRECT(ADDRESS(ROW()+(0), COLUMN()+(-4), 1))*INDIRECT(ADDRESS(ROW()+(0), COLUMN()+(-2), 1))/100, 2)</f>
        <v>7883.510000</v>
      </c>
    </row>
    <row r="31" spans="1:11" ht="12.00" thickBot="1" customHeight="1">
      <c r="A31" s="6" t="s">
        <v>78</v>
      </c>
      <c r="B31" s="7"/>
      <c r="C31" s="7"/>
      <c r="D31" s="7"/>
      <c r="E31" s="7"/>
      <c r="F31" s="7"/>
      <c r="G31" s="25"/>
      <c r="H31" s="25"/>
      <c r="I31" s="6" t="s">
        <v>79</v>
      </c>
      <c r="J31" s="6"/>
      <c r="K31"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270667.010000</v>
      </c>
    </row>
  </sheetData>
  <mergeCells count="81">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C16:F16"/>
    <mergeCell ref="G16:H16"/>
    <mergeCell ref="I16:J16"/>
    <mergeCell ref="C17:F17"/>
    <mergeCell ref="G17:H17"/>
    <mergeCell ref="I17:J17"/>
    <mergeCell ref="C18:F18"/>
    <mergeCell ref="G18:H18"/>
    <mergeCell ref="I18:J18"/>
    <mergeCell ref="C19:F19"/>
    <mergeCell ref="G19:H19"/>
    <mergeCell ref="I19:J19"/>
    <mergeCell ref="C20:F20"/>
    <mergeCell ref="G20:H20"/>
    <mergeCell ref="I20:J20"/>
    <mergeCell ref="C21:F21"/>
    <mergeCell ref="G21:H21"/>
    <mergeCell ref="I21:J21"/>
    <mergeCell ref="C22:F22"/>
    <mergeCell ref="G22:H22"/>
    <mergeCell ref="I22:J22"/>
    <mergeCell ref="C23:F23"/>
    <mergeCell ref="G23:H23"/>
    <mergeCell ref="I23:J23"/>
    <mergeCell ref="C24:F24"/>
    <mergeCell ref="G24:H24"/>
    <mergeCell ref="I24:J24"/>
    <mergeCell ref="C25:F25"/>
    <mergeCell ref="G25:H25"/>
    <mergeCell ref="I25:J25"/>
    <mergeCell ref="C26:F26"/>
    <mergeCell ref="G26:H26"/>
    <mergeCell ref="I26:J26"/>
    <mergeCell ref="C27:F27"/>
    <mergeCell ref="G27:H27"/>
    <mergeCell ref="I27:J27"/>
    <mergeCell ref="C28:F28"/>
    <mergeCell ref="G28:H28"/>
    <mergeCell ref="I28:J28"/>
    <mergeCell ref="C29:F29"/>
    <mergeCell ref="G29:H29"/>
    <mergeCell ref="I29:J29"/>
    <mergeCell ref="C30:F30"/>
    <mergeCell ref="G30:H30"/>
    <mergeCell ref="I30:J30"/>
    <mergeCell ref="A31:F31"/>
    <mergeCell ref="G31:H31"/>
    <mergeCell ref="I31:J31"/>
  </mergeCells>
  <pageMargins left="0.620079" right="0.472441" top="0.472441" bottom="0.472441" header="0.0" footer="0.0"/>
  <pageSetup paperSize="9" orientation="portrait"/>
  <rowBreaks count="0" manualBreakCount="0">
    </rowBreaks>
</worksheet>
</file>