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<sst xmlns="http://schemas.openxmlformats.org/spreadsheetml/2006/main" count="41" uniqueCount="41">
  <si>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</si>
  <si>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ZVG010</t>
  </si>
  <si>
    <t xml:space="preserve">m²</t>
  </si>
  <si>
    <t xml:space="preserve">Sistema de fachada ventilada "BUTECH", de placa de gres porcelánico,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</si>
  <si>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Butech FV</t>
    </r>
    <r>
      <rPr>
        <sz val="7.80"/>
        <color rgb="FF000000"/>
        <rFont val="A"/>
        <family val="2"/>
      </rPr>
      <t xml:space="preserve"> "BUTECH", compuesto de </t>
    </r>
    <r>
      <rPr>
        <b/>
        <sz val="7.80"/>
        <color rgb="FF000000"/>
        <rFont val="A"/>
        <family val="2"/>
      </rPr>
      <t xml:space="preserve">baldosas cerámicas de gres porcelánico de gran formato STON-KER de "PORCELANOSA GRUPO", serie Block acabado Carpatia Beige de 81x660x10 mm, colocadas con junta corrida mediante el sistema FV con grapa vista de "BUTECH"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</si>
  <si>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</si>
  <si>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</si>
  <si>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</si>
  <si>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</si>
  <si>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</si>
  <si>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</si>
  <si>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</si>
  <si>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</si>
  <si>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</si>
  <si>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</si>
  <si>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</si>
  <si>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</si>
  <si>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</si>
  <si>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</si>
  <si>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</si>
  <si>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mt12pcb010aael1</t>
  </si>
  <si>
    <t xml:space="preserve">m²</t>
  </si>
  <si>
    <t xml:space="preserve">Revestimiento de baldosas cerámicas de gres porcelánico de gran formato STON-KER de "PORCELANOSA GRUPO", serie Block acabado Carpatia Beige de 81x660x10 mm, colocadas con junta corrida mediante el sistema FV con grapa vista de "BUTECH", con DIT nº 453, incluso parte proporcional de grapa central de acero inoxidable, perfil en T y separador en L de aluminio de alta calidad, tornillería perfil-separador de acero inoxidable con chazo mecánico, tornillería autotaladrante perfil-grapa de acero inoxidable AISI 304, perfilería para remates, arranques, separadores, despuntes, mecanizado de los perfiles y adhesivo de poliuretano.</t>
  </si>
  <si>
    <t xml:space="preserve">mo054</t>
  </si>
  <si>
    <t xml:space="preserve">h</t>
  </si>
  <si>
    <t xml:space="preserve">Oficial 1ª colocador de aislantes.</t>
  </si>
  <si>
    <t xml:space="preserve">mo101</t>
  </si>
  <si>
    <t xml:space="preserve">h</t>
  </si>
  <si>
    <t xml:space="preserve">Ayudante colocador de aislantes.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</si>
  <si>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</si>
  <si>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</si>
  <si>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</si>
  <si>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</si>
  <si>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</si>
  <si>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</si>
  <si>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</si>
  <si>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</si>
  <si>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</si>
  <si>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</si>
  <si>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$ 103.836,44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</si>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</sst>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21" customWidth="1"/>
    <col min="4" max="4" width="21.42" customWidth="1"/>
    <col min="5" max="5" width="29.58" customWidth="1"/>
    <col min="6" max="6" width="11.66"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16555.460000</v>
      </c>
      <c r="J8" s="16"/>
      <c r="K8" s="16">
        <f ca="1">ROUND(INDIRECT(ADDRESS(ROW()+(0), COLUMN()+(-4), 1))*INDIRECT(ADDRESS(ROW()+(0), COLUMN()+(-2), 1)), 2)</f>
        <v>17383.230000</v>
      </c>
    </row>
    <row r="9" spans="1:11" ht="21.60" thickBot="1" customHeight="1">
      <c r="A9" s="17" t="s">
        <v>14</v>
      </c>
      <c r="B9" s="18" t="s">
        <v>15</v>
      </c>
      <c r="C9" s="17" t="s">
        <v>16</v>
      </c>
      <c r="D9" s="17"/>
      <c r="E9" s="17"/>
      <c r="F9" s="17"/>
      <c r="G9" s="19">
        <v>4.000000</v>
      </c>
      <c r="H9" s="19"/>
      <c r="I9" s="20">
        <v>632.130000</v>
      </c>
      <c r="J9" s="20"/>
      <c r="K9" s="20">
        <f ca="1">ROUND(INDIRECT(ADDRESS(ROW()+(0), COLUMN()+(-4), 1))*INDIRECT(ADDRESS(ROW()+(0), COLUMN()+(-2), 1)), 2)</f>
        <v>2528.520000</v>
      </c>
    </row>
    <row r="10" spans="1:11" ht="12.00" thickBot="1" customHeight="1">
      <c r="A10" s="17" t="s">
        <v>17</v>
      </c>
      <c r="B10" s="18" t="s">
        <v>18</v>
      </c>
      <c r="C10" s="17" t="s">
        <v>19</v>
      </c>
      <c r="D10" s="17"/>
      <c r="E10" s="17"/>
      <c r="F10" s="17"/>
      <c r="G10" s="19">
        <v>0.440000</v>
      </c>
      <c r="H10" s="19"/>
      <c r="I10" s="20">
        <v>948.190000</v>
      </c>
      <c r="J10" s="20"/>
      <c r="K10" s="20">
        <f ca="1">ROUND(INDIRECT(ADDRESS(ROW()+(0), COLUMN()+(-4), 1))*INDIRECT(ADDRESS(ROW()+(0), COLUMN()+(-2), 1)), 2)</f>
        <v>417.200000</v>
      </c>
    </row>
    <row r="11" spans="1:11" ht="88.80" thickBot="1" customHeight="1">
      <c r="A11" s="17" t="s">
        <v>20</v>
      </c>
      <c r="B11" s="18" t="s">
        <v>21</v>
      </c>
      <c r="C11" s="17" t="s">
        <v>22</v>
      </c>
      <c r="D11" s="17"/>
      <c r="E11" s="17"/>
      <c r="F11" s="17"/>
      <c r="G11" s="19">
        <v>1.050000</v>
      </c>
      <c r="H11" s="19"/>
      <c r="I11" s="20">
        <v>363673.400000</v>
      </c>
      <c r="J11" s="20"/>
      <c r="K11" s="20">
        <f ca="1">ROUND(INDIRECT(ADDRESS(ROW()+(0), COLUMN()+(-4), 1))*INDIRECT(ADDRESS(ROW()+(0), COLUMN()+(-2), 1)), 2)</f>
        <v>381857.070000</v>
      </c>
    </row>
    <row r="12" spans="1:11" ht="12.00" thickBot="1" customHeight="1">
      <c r="A12" s="17" t="s">
        <v>23</v>
      </c>
      <c r="B12" s="18" t="s">
        <v>24</v>
      </c>
      <c r="C12" s="17" t="s">
        <v>25</v>
      </c>
      <c r="D12" s="17"/>
      <c r="E12" s="17"/>
      <c r="F12" s="17"/>
      <c r="G12" s="19">
        <v>0.153000</v>
      </c>
      <c r="H12" s="19"/>
      <c r="I12" s="20">
        <v>11228.300000</v>
      </c>
      <c r="J12" s="20"/>
      <c r="K12" s="20">
        <f ca="1">ROUND(INDIRECT(ADDRESS(ROW()+(0), COLUMN()+(-4), 1))*INDIRECT(ADDRESS(ROW()+(0), COLUMN()+(-2), 1)), 2)</f>
        <v>1717.930000</v>
      </c>
    </row>
    <row r="13" spans="1:11" ht="12.00" thickBot="1" customHeight="1">
      <c r="A13" s="17" t="s">
        <v>26</v>
      </c>
      <c r="B13" s="18" t="s">
        <v>27</v>
      </c>
      <c r="C13" s="17" t="s">
        <v>28</v>
      </c>
      <c r="D13" s="17"/>
      <c r="E13" s="17"/>
      <c r="F13" s="17"/>
      <c r="G13" s="19">
        <v>0.153000</v>
      </c>
      <c r="H13" s="19"/>
      <c r="I13" s="20">
        <v>7998.630000</v>
      </c>
      <c r="J13" s="20"/>
      <c r="K13" s="20">
        <f ca="1">ROUND(INDIRECT(ADDRESS(ROW()+(0), COLUMN()+(-4), 1))*INDIRECT(ADDRESS(ROW()+(0), COLUMN()+(-2), 1)), 2)</f>
        <v>1223.790000</v>
      </c>
    </row>
    <row r="14" spans="1:11" ht="12.00" thickBot="1" customHeight="1">
      <c r="A14" s="17" t="s">
        <v>29</v>
      </c>
      <c r="B14" s="18" t="s">
        <v>30</v>
      </c>
      <c r="C14" s="17" t="s">
        <v>31</v>
      </c>
      <c r="D14" s="17"/>
      <c r="E14" s="17"/>
      <c r="F14" s="17"/>
      <c r="G14" s="19">
        <v>1.279000</v>
      </c>
      <c r="H14" s="19"/>
      <c r="I14" s="20">
        <v>11228.300000</v>
      </c>
      <c r="J14" s="20"/>
      <c r="K14" s="20">
        <f ca="1">ROUND(INDIRECT(ADDRESS(ROW()+(0), COLUMN()+(-4), 1))*INDIRECT(ADDRESS(ROW()+(0), COLUMN()+(-2), 1)), 2)</f>
        <v>14361.000000</v>
      </c>
    </row>
    <row r="15" spans="1:11" ht="12.00" thickBot="1" customHeight="1">
      <c r="A15" s="17" t="s">
        <v>32</v>
      </c>
      <c r="B15" s="21" t="s">
        <v>33</v>
      </c>
      <c r="C15" s="22" t="s">
        <v>34</v>
      </c>
      <c r="D15" s="22"/>
      <c r="E15" s="22"/>
      <c r="F15" s="22"/>
      <c r="G15" s="23">
        <v>1.279000</v>
      </c>
      <c r="H15" s="23"/>
      <c r="I15" s="24">
        <v>7998.630000</v>
      </c>
      <c r="J15" s="24"/>
      <c r="K15" s="24">
        <f ca="1">ROUND(INDIRECT(ADDRESS(ROW()+(0), COLUMN()+(-4), 1))*INDIRECT(ADDRESS(ROW()+(0), COLUMN()+(-2), 1)), 2)</f>
        <v>10230.250000</v>
      </c>
    </row>
    <row r="16" spans="1:11" ht="12.00" thickBot="1" customHeight="1">
      <c r="A16" s="17"/>
      <c r="B16" s="12" t="s">
        <v>35</v>
      </c>
      <c r="C16" s="10" t="s">
        <v>36</v>
      </c>
      <c r="D16" s="10"/>
      <c r="E16" s="10"/>
      <c r="F16" s="10"/>
      <c r="G16" s="14">
        <v>2.000000</v>
      </c>
      <c r="H16" s="14"/>
      <c r="I16" s="16">
        <f ca="1">ROUND(SUM(INDIRECT(ADDRESS(ROW()+(-1), COLUMN()+(2), 1)),INDIRECT(ADDRESS(ROW()+(-2), COLUMN()+(2), 1)),INDIRECT(ADDRESS(ROW()+(-3), COLUMN()+(2), 1)),INDIRECT(ADDRESS(ROW()+(-4), COLUMN()+(2), 1)),INDIRECT(ADDRESS(ROW()+(-5), COLUMN()+(2), 1)),INDIRECT(ADDRESS(ROW()+(-6), COLUMN()+(2), 1)),INDIRECT(ADDRESS(ROW()+(-7), COLUMN()+(2), 1)),INDIRECT(ADDRESS(ROW()+(-8), COLUMN()+(2), 1))), 2)</f>
        <v>429718.990000</v>
      </c>
      <c r="J16" s="16"/>
      <c r="K16" s="16">
        <f ca="1">ROUND(INDIRECT(ADDRESS(ROW()+(0), COLUMN()+(-4), 1))*INDIRECT(ADDRESS(ROW()+(0), COLUMN()+(-2), 1))/100, 2)</f>
        <v>8594.380000</v>
      </c>
    </row>
    <row r="17" spans="1:11" ht="12.00" thickBot="1" customHeight="1">
      <c r="A17" s="22"/>
      <c r="B17" s="21" t="s">
        <v>37</v>
      </c>
      <c r="C17" s="22" t="s">
        <v>38</v>
      </c>
      <c r="D17" s="22"/>
      <c r="E17" s="22"/>
      <c r="F17" s="22"/>
      <c r="G17" s="23">
        <v>3.000000</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438313.370000</v>
      </c>
      <c r="J17" s="24"/>
      <c r="K17" s="24">
        <f ca="1">ROUND(INDIRECT(ADDRESS(ROW()+(0), COLUMN()+(-4), 1))*INDIRECT(ADDRESS(ROW()+(0), COLUMN()+(-2), 1))/100, 2)</f>
        <v>13149.400000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451462.770000</v>
      </c>
    </row>
  </sheetData>
  <mergeCells count="42">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