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<sst xmlns="http://schemas.openxmlformats.org/spreadsheetml/2006/main" count="29" uniqueCount="29">
  <si>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</si>
  <si>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ICR040</t>
  </si>
  <si>
    <t xml:space="preserve">Ud</t>
  </si>
  <si>
    <t xml:space="preserve">Difusor.</t>
  </si>
  <si>
    <r>
      <rPr>
        <sz val="8.25"/>
        <color rgb="FF000000"/>
        <rFont val="Arial"/>
        <family val="2"/>
      </rPr>
      <t xml:space="preserve">Difusor rotacional de aluminio extruido, de 20 elementos, integrado en placa cuadrada de lámina de acero galvanizado para techo modular, color blanco RAL 9010, con plenum de lámina galvanizada para conexión lateral a tubo flexible, de 595x595x278 mm, con aislamiento acústico, gama AirQ, DRPL20BPA "AIRZONE", para instalar en alturas de hasta 4 m. Incluso accesorios de montaje y elementos de fijación.</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</si>
  <si>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</si>
  <si>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</si>
  <si>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</si>
  <si>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</si>
  <si>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</si>
  <si>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</si>
  <si>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</si>
  <si>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mt42air120i</t>
  </si>
  <si>
    <t xml:space="preserve">Ud</t>
  </si>
  <si>
    <t xml:space="preserve">Difusor rotacional de aluminio extruido, de 20 elementos, integrado en placa cuadrada de lámina de acero galvanizado para techo modular, color blanco RAL 9010, con plenum de lámina galvanizada para conexión lateral a tubo flexible, de 595x595x278 mm, con aislamiento acústico, gama AirQ, DRPL20BPA "AIRZONE".</t>
  </si>
  <si>
    <t xml:space="preserve">Subtotal materiales:</t>
  </si>
  <si>
    <t xml:space="preserve">Mano de obra</t>
  </si>
  <si>
    <t xml:space="preserve">mo005</t>
  </si>
  <si>
    <t xml:space="preserve">h</t>
  </si>
  <si>
    <t xml:space="preserve">Oficial 1ª instalador de climatización.</t>
  </si>
  <si>
    <t xml:space="preserve">mo104</t>
  </si>
  <si>
    <t xml:space="preserve">h</t>
  </si>
  <si>
    <t xml:space="preserve">Ayudante instalador de climatización.</t>
  </si>
  <si>
    <t xml:space="preserve">Subtotal mano de obra:</t>
  </si>
  <si>
    <t xml:space="preserve">Herramienta menor</t>
  </si>
  <si>
    <t xml:space="preserve">%</t>
  </si>
  <si>
    <t xml:space="preserve">Herramienta menor</t>
  </si>
  <si>
    <t xml:space="preserve">Coste de mantenimiento decenal: $ 176.747,33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</si>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</sst>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3.23" customWidth="1"/>
    <col min="3" max="3" width="2.89" customWidth="1"/>
    <col min="4" max="4" width="4.76" customWidth="1"/>
    <col min="5" max="5" width="70.38" customWidth="1"/>
    <col min="6" max="6" width="9.52" customWidth="1"/>
    <col min="7" max="7" width="15.13" customWidth="1"/>
    <col min="8" max="8" width="15.1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2">
        <v>1</v>
      </c>
      <c r="G10" s="14">
        <v>1.0067e+006</v>
      </c>
      <c r="H10" s="14">
        <f ca="1">ROUND(INDIRECT(ADDRESS(ROW()+(0), COLUMN()+(-2), 1))*INDIRECT(ADDRESS(ROW()+(0), COLUMN()+(-1), 1)), 2)</f>
        <v>1.0067e+006</v>
      </c>
    </row>
    <row r="11" spans="1:8" ht="13.50" thickBot="1" customHeight="1">
      <c r="A11" s="15"/>
      <c r="B11" s="15"/>
      <c r="C11" s="15"/>
      <c r="D11" s="15"/>
      <c r="E11" s="15"/>
      <c r="F11" s="9" t="s">
        <v>15</v>
      </c>
      <c r="G11" s="9"/>
      <c r="H11" s="17">
        <f ca="1">ROUND(SUM(INDIRECT(ADDRESS(ROW()+(-1), COLUMN()+(0), 1))), 2)</f>
        <v>1.0067e+006</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0.267</v>
      </c>
      <c r="G13" s="13">
        <v>27359.2</v>
      </c>
      <c r="H13" s="13">
        <f ca="1">ROUND(INDIRECT(ADDRESS(ROW()+(0), COLUMN()+(-2), 1))*INDIRECT(ADDRESS(ROW()+(0), COLUMN()+(-1), 1)), 2)</f>
        <v>7304.9</v>
      </c>
    </row>
    <row r="14" spans="1:8" ht="13.50" thickBot="1" customHeight="1">
      <c r="A14" s="1" t="s">
        <v>20</v>
      </c>
      <c r="B14" s="1"/>
      <c r="C14" s="10" t="s">
        <v>21</v>
      </c>
      <c r="D14" s="10"/>
      <c r="E14" s="1" t="s">
        <v>22</v>
      </c>
      <c r="F14" s="12">
        <v>0.267</v>
      </c>
      <c r="G14" s="14">
        <v>19865.2</v>
      </c>
      <c r="H14" s="14">
        <f ca="1">ROUND(INDIRECT(ADDRESS(ROW()+(0), COLUMN()+(-2), 1))*INDIRECT(ADDRESS(ROW()+(0), COLUMN()+(-1), 1)), 2)</f>
        <v>5304</v>
      </c>
    </row>
    <row r="15" spans="1:8" ht="13.50" thickBot="1" customHeight="1">
      <c r="A15" s="15"/>
      <c r="B15" s="15"/>
      <c r="C15" s="15"/>
      <c r="D15" s="15"/>
      <c r="E15" s="15"/>
      <c r="F15" s="9" t="s">
        <v>23</v>
      </c>
      <c r="G15" s="9"/>
      <c r="H15" s="17">
        <f ca="1">ROUND(SUM(INDIRECT(ADDRESS(ROW()+(-1), COLUMN()+(0), 1)),INDIRECT(ADDRESS(ROW()+(-2), COLUMN()+(0), 1))), 2)</f>
        <v>12608.9</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1.0193e+006</v>
      </c>
      <c r="H17" s="14">
        <f ca="1">ROUND(INDIRECT(ADDRESS(ROW()+(0), COLUMN()+(-2), 1))*INDIRECT(ADDRESS(ROW()+(0), COLUMN()+(-1), 1))/100, 2)</f>
        <v>20386.1</v>
      </c>
    </row>
    <row r="18" spans="1:8" ht="13.50" thickBot="1" customHeight="1">
      <c r="A18" s="21" t="s">
        <v>27</v>
      </c>
      <c r="B18" s="21"/>
      <c r="C18" s="22"/>
      <c r="D18" s="22"/>
      <c r="E18" s="23"/>
      <c r="F18" s="24" t="s">
        <v>28</v>
      </c>
      <c r="G18" s="25"/>
      <c r="H18" s="26">
        <f ca="1">ROUND(SUM(INDIRECT(ADDRESS(ROW()+(-1), COLUMN()+(0), 1)),INDIRECT(ADDRESS(ROW()+(-3), COLUMN()+(0), 1)),INDIRECT(ADDRESS(ROW()+(-7), COLUMN()+(0), 1))), 2)</f>
        <v>1.03969e+006</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