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<sst xmlns="http://schemas.openxmlformats.org/spreadsheetml/2006/main" count="38" uniqueCount="38">
  <si>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</si>
  <si>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</si>
  <si>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</si>
  <si>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</si>
  <si>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bomba de calor, gama Sky Air, serie Alpha, modelo ZHAG71A "DAIKIN",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SEER 7,11 (clase A++), SCOP 4,32 (clase A+), consumo de energía anual estacional en refrigeración 335 kWh, consumo de energía anual estacional en calefacción 1523 kWh, formado por una unidad interior de techo con descarga directa FHA71A9,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RZAG71NV1, caudal de aire en refrigeración 68 m³/min, caudal de aire en calefacción 75 m³/min, gas refrigerante R-32, compresor swing, dimensiones 870x1100x460 mm, peso 81 kg, presión sonora en refrigeración 46 dBA, presión sonora en calefacción 48 dBA, potencia sonora 64 dBA, longitud máxima de tubería 55 m, diferencia máxima de altura entre la unidad exterior y la unidad interior 30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</si>
  <si>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</si>
  <si>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</si>
  <si>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</si>
  <si>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</si>
  <si>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</si>
  <si>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</si>
  <si>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</si>
  <si>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mt42dai034aa</t>
  </si>
  <si>
    <t xml:space="preserve">Ud</t>
  </si>
  <si>
    <t xml:space="preserve">Equipo de aire acondicionado, sistema aire-aire split 1x1, bomba de calor, gama Sky Air, serie Alpha, modelo ZHAG71A "DAIKIN",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SEER 7,11 (clase A++), SCOP 4,32 (clase A+), consumo de energía anual estacional en refrigeración 335 kWh, consumo de energía anual estacional en calefacción 1523 kWh, formado por una unidad interior de techo con descarga directa FHA71A9,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RZAG71NV1, caudal de aire en refrigeración 68 m³/min, caudal de aire en calefacción 75 m³/min, gas refrigerante R-32, compresor swing, dimensiones 870x1100x460 mm, peso 81 kg, presión sonora en refrigeración 46 dBA, presión sonora en calefacción 48 dBA, potencia sonora 64 dBA, longitud máxima de tubería 55 m, diferencia máxima de altura entre la unidad exterior y la unidad interior 30 m.</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</si>
  <si>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</si>
  <si>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</si>
  <si>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</si>
  <si>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</si>
  <si>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</si>
  <si>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</si>
  <si>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</si>
  <si>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</si>
  <si>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</si>
  <si>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</si>
  <si>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</si>
  <si>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</si>
  <si>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</si>
  <si>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</si>
  <si>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</si>
  <si>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</si>
  <si>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</si>
  <si>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</si>
  <si>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</si>
  <si>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</si>
  <si>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</si>
  <si>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$ 7.095.424,17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</si>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</sst>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07.50" thickBot="1" customHeight="1">
      <c r="A10" s="1" t="s">
        <v>12</v>
      </c>
      <c r="B10" s="1"/>
      <c r="C10" s="10" t="s">
        <v>13</v>
      </c>
      <c r="D10" s="1" t="s">
        <v>14</v>
      </c>
      <c r="E10" s="11">
        <v>1</v>
      </c>
      <c r="F10" s="12">
        <v>2.45973e+007</v>
      </c>
      <c r="G10" s="12">
        <f ca="1">ROUND(INDIRECT(ADDRESS(ROW()+(0), COLUMN()+(-2), 1))*INDIRECT(ADDRESS(ROW()+(0), COLUMN()+(-1), 1)), 2)</f>
        <v>2.45973e+007</v>
      </c>
    </row>
    <row r="11" spans="1:7" ht="13.50" thickBot="1" customHeight="1">
      <c r="A11" s="1" t="s">
        <v>15</v>
      </c>
      <c r="B11" s="1"/>
      <c r="C11" s="10" t="s">
        <v>16</v>
      </c>
      <c r="D11" s="1" t="s">
        <v>17</v>
      </c>
      <c r="E11" s="11">
        <v>3</v>
      </c>
      <c r="F11" s="12">
        <v>4680.74</v>
      </c>
      <c r="G11" s="12">
        <f ca="1">ROUND(INDIRECT(ADDRESS(ROW()+(0), COLUMN()+(-2), 1))*INDIRECT(ADDRESS(ROW()+(0), COLUMN()+(-1), 1)), 2)</f>
        <v>14042.2</v>
      </c>
    </row>
    <row r="12" spans="1:7" ht="66.00" thickBot="1" customHeight="1">
      <c r="A12" s="1" t="s">
        <v>18</v>
      </c>
      <c r="B12" s="1"/>
      <c r="C12" s="10" t="s">
        <v>19</v>
      </c>
      <c r="D12" s="1" t="s">
        <v>20</v>
      </c>
      <c r="E12" s="11">
        <v>3</v>
      </c>
      <c r="F12" s="12">
        <v>6648.84</v>
      </c>
      <c r="G12" s="12">
        <f ca="1">ROUND(INDIRECT(ADDRESS(ROW()+(0), COLUMN()+(-2), 1))*INDIRECT(ADDRESS(ROW()+(0), COLUMN()+(-1), 1)), 2)</f>
        <v>19946.5</v>
      </c>
    </row>
    <row r="13" spans="1:7" ht="34.50" thickBot="1" customHeight="1">
      <c r="A13" s="1" t="s">
        <v>21</v>
      </c>
      <c r="B13" s="1"/>
      <c r="C13" s="10" t="s">
        <v>22</v>
      </c>
      <c r="D13" s="1" t="s">
        <v>23</v>
      </c>
      <c r="E13" s="13">
        <v>1</v>
      </c>
      <c r="F13" s="14">
        <v>110583</v>
      </c>
      <c r="G13" s="14">
        <f ca="1">ROUND(INDIRECT(ADDRESS(ROW()+(0), COLUMN()+(-2), 1))*INDIRECT(ADDRESS(ROW()+(0), COLUMN()+(-1), 1)), 2)</f>
        <v>110583</v>
      </c>
    </row>
    <row r="14" spans="1:7" ht="13.50" thickBot="1" customHeight="1">
      <c r="A14" s="15"/>
      <c r="B14" s="15"/>
      <c r="C14" s="15"/>
      <c r="D14" s="15"/>
      <c r="E14" s="9" t="s">
        <v>24</v>
      </c>
      <c r="F14" s="9"/>
      <c r="G14" s="17">
        <f ca="1">ROUND(SUM(INDIRECT(ADDRESS(ROW()+(-1), COLUMN()+(0), 1)),INDIRECT(ADDRESS(ROW()+(-2), COLUMN()+(0), 1)),INDIRECT(ADDRESS(ROW()+(-3), COLUMN()+(0), 1)),INDIRECT(ADDRESS(ROW()+(-4), COLUMN()+(0), 1))), 2)</f>
        <v>2.47419e+007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2.258</v>
      </c>
      <c r="F16" s="12">
        <v>26179.2</v>
      </c>
      <c r="G16" s="12">
        <f ca="1">ROUND(INDIRECT(ADDRESS(ROW()+(0), COLUMN()+(-2), 1))*INDIRECT(ADDRESS(ROW()+(0), COLUMN()+(-1), 1)), 2)</f>
        <v>59112.6</v>
      </c>
    </row>
    <row r="17" spans="1:7" ht="13.50" thickBot="1" customHeight="1">
      <c r="A17" s="1" t="s">
        <v>29</v>
      </c>
      <c r="B17" s="1"/>
      <c r="C17" s="10" t="s">
        <v>30</v>
      </c>
      <c r="D17" s="1" t="s">
        <v>31</v>
      </c>
      <c r="E17" s="13">
        <v>2.258</v>
      </c>
      <c r="F17" s="14">
        <v>19008.4</v>
      </c>
      <c r="G17" s="14">
        <f ca="1">ROUND(INDIRECT(ADDRESS(ROW()+(0), COLUMN()+(-2), 1))*INDIRECT(ADDRESS(ROW()+(0), COLUMN()+(-1), 1)), 2)</f>
        <v>42921</v>
      </c>
    </row>
    <row r="18" spans="1:7" ht="13.50" thickBot="1" customHeight="1">
      <c r="A18" s="15"/>
      <c r="B18" s="15"/>
      <c r="C18" s="15"/>
      <c r="D18" s="15"/>
      <c r="E18" s="9" t="s">
        <v>32</v>
      </c>
      <c r="F18" s="9"/>
      <c r="G18" s="17">
        <f ca="1">ROUND(SUM(INDIRECT(ADDRESS(ROW()+(-1), COLUMN()+(0), 1)),INDIRECT(ADDRESS(ROW()+(-2), COLUMN()+(0), 1))), 2)</f>
        <v>102034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2.48439e+007</v>
      </c>
      <c r="G20" s="14">
        <f ca="1">ROUND(INDIRECT(ADDRESS(ROW()+(0), COLUMN()+(-2), 1))*INDIRECT(ADDRESS(ROW()+(0), COLUMN()+(-1), 1))/100, 2)</f>
        <v>496878</v>
      </c>
    </row>
    <row r="21" spans="1:7" ht="13.50" thickBot="1" customHeight="1">
      <c r="A21" s="21" t="s">
        <v>36</v>
      </c>
      <c r="B21" s="21"/>
      <c r="C21" s="22"/>
      <c r="D21" s="23"/>
      <c r="E21" s="24" t="s">
        <v>37</v>
      </c>
      <c r="F21" s="25"/>
      <c r="G21" s="26">
        <f ca="1">ROUND(SUM(INDIRECT(ADDRESS(ROW()+(-1), COLUMN()+(0), 1)),INDIRECT(ADDRESS(ROW()+(-3), COLUMN()+(0), 1)),INDIRECT(ADDRESS(ROW()+(-7), COLUMN()+(0), 1))), 2)</f>
        <v>2.53408e+007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