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<sst xmlns="http://schemas.openxmlformats.org/spreadsheetml/2006/main" count="47" uniqueCount="47">
  <si>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</si>
  <si>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ICF030</t>
  </si>
  <si>
    <t xml:space="preserve">Ud</t>
  </si>
  <si>
    <t xml:space="preserve">Fancoil de techo, sistema de dos tubos, con descarga directa.</t>
  </si>
  <si>
    <r>
      <rPr>
        <sz val="8.25"/>
        <color rgb="FF000000"/>
        <rFont val="Arial"/>
        <family val="2"/>
      </rPr>
      <t xml:space="preserve">Fancoil horizontal de techo con envolvente, sistema de dos tubos, modelo FWR02ATN "DAIKIN", potencia frigorífica total 2,58 kW, potencia frigorífica sensible 1,89 kW (temperatura de bulbo seco del aire interior 27°C, temperatura de bulbo húmedo del aire interior 19°C, temperatura de entrada del agua 7°C, salto térmico 5°C), potencia calorífica 2,93 kW (temperatura de bulbo seco del aire interior 20°C, temperatura de entrada del agua 50°C), caudal de aire 560 m³/h, dimensiones 226x774x564 mm, peso 21 kg, potencia sonora 62 dBA, con ventilador con motor tipo EC Inverter, alimentación monofásica (230V/50Hz), y filtro de aire lavable de fácil extracción. Regulación: termostato electrónico, con programación semanal, bus de comunicación RS-485 y posibilidad de configuración como maestro o esclavo, modelo FWECSAC; tarjeta electrónica de potencia, modelo FWECSAP. Accesorios: válvula de 2 vías, modelo E2MV2B07A6.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</si>
  <si>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</si>
  <si>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</si>
  <si>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</si>
  <si>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</si>
  <si>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</si>
  <si>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</si>
  <si>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</si>
  <si>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mt42dai781aa</t>
  </si>
  <si>
    <t xml:space="preserve">Ud</t>
  </si>
  <si>
    <t xml:space="preserve">Fancoil horizontal de techo con envolvente, sistema de dos tubos, modelo FWR02ATN "DAIKIN", potencia frigorífica total 2,58 kW, potencia frigorífica sensible 1,89 kW (temperatura de bulbo seco del aire interior 27°C, temperatura de bulbo húmedo del aire interior 19°C, temperatura de entrada del agua 7°C, salto térmico 5°C), potencia calorífica 2,93 kW (temperatura de bulbo seco del aire interior 20°C, temperatura de entrada del agua 50°C), caudal de aire 560 m³/h, dimensiones 226x774x564 mm, peso 21 kg, potencia sonora 62 dBA, con ventilador con motor tipo EC Inverter, alimentación monofásica (230V/50Hz), y filtro de aire lavable de fácil extracción.</t>
  </si>
  <si>
    <t xml:space="preserve">mt42dai875c</t>
  </si>
  <si>
    <t xml:space="preserve">Ud</t>
  </si>
  <si>
    <t xml:space="preserve">Válvula de 2 vías, modelo E2MV2B07A6 "DAIKIN", con kit de montaje.</t>
  </si>
  <si>
    <t xml:space="preserve">mt42dai881b</t>
  </si>
  <si>
    <t xml:space="preserve">Ud</t>
  </si>
  <si>
    <t xml:space="preserve">Termostato electrónico, con programación semanal, bus de comunicación RS-485 y posibilidad de configuración como maestro o esclavo, modelo FWECSAC "DAIKIN", comunicación con cable apantallado a dos hilos entre el termostato y la placa electrónica a instalar en el fancoil.</t>
  </si>
  <si>
    <t xml:space="preserve">mt42dai884a</t>
  </si>
  <si>
    <t xml:space="preserve">Ud</t>
  </si>
  <si>
    <t xml:space="preserve">Tarjeta electrónica de potencia, modelo FWECSAP "DAIKIN", para instalación en el fancoil.</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</si>
  <si>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</si>
  <si>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</si>
  <si>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</si>
  <si>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mt42dai900</t>
  </si>
  <si>
    <t xml:space="preserve">m</t>
  </si>
  <si>
    <t xml:space="preserve">Cable bus de 2 hilos, de 0,5 mm² de sección por hilo</t>
  </si>
  <si>
    <t xml:space="preserve">mt37sve010b</t>
  </si>
  <si>
    <t xml:space="preserve">Ud</t>
  </si>
  <si>
    <t xml:space="preserve">Válvula de esfera de latón niquelado para roscar de 1/2".</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</si>
  <si>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</si>
  <si>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</si>
  <si>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</si>
  <si>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</si>
  <si>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</si>
  <si>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</si>
  <si>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</si>
  <si>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</si>
  <si>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</si>
  <si>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</si>
  <si>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</si>
  <si>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</si>
  <si>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$ 1.842.423,34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</si>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</sst>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3.70364e+006</v>
      </c>
      <c r="H10" s="12">
        <f ca="1">ROUND(INDIRECT(ADDRESS(ROW()+(0), COLUMN()+(-2), 1))*INDIRECT(ADDRESS(ROW()+(0), COLUMN()+(-1), 1)), 2)</f>
        <v>3.70364e+006</v>
      </c>
    </row>
    <row r="11" spans="1:8" ht="13.50" thickBot="1" customHeight="1">
      <c r="A11" s="1" t="s">
        <v>15</v>
      </c>
      <c r="B11" s="1"/>
      <c r="C11" s="10" t="s">
        <v>16</v>
      </c>
      <c r="D11" s="10"/>
      <c r="E11" s="1" t="s">
        <v>17</v>
      </c>
      <c r="F11" s="11">
        <v>1</v>
      </c>
      <c r="G11" s="12">
        <v>672857</v>
      </c>
      <c r="H11" s="12">
        <f ca="1">ROUND(INDIRECT(ADDRESS(ROW()+(0), COLUMN()+(-2), 1))*INDIRECT(ADDRESS(ROW()+(0), COLUMN()+(-1), 1)), 2)</f>
        <v>672857</v>
      </c>
    </row>
    <row r="12" spans="1:8" ht="45.00" thickBot="1" customHeight="1">
      <c r="A12" s="1" t="s">
        <v>18</v>
      </c>
      <c r="B12" s="1"/>
      <c r="C12" s="10" t="s">
        <v>19</v>
      </c>
      <c r="D12" s="10"/>
      <c r="E12" s="1" t="s">
        <v>20</v>
      </c>
      <c r="F12" s="11">
        <v>1</v>
      </c>
      <c r="G12" s="12">
        <v>789876</v>
      </c>
      <c r="H12" s="12">
        <f ca="1">ROUND(INDIRECT(ADDRESS(ROW()+(0), COLUMN()+(-2), 1))*INDIRECT(ADDRESS(ROW()+(0), COLUMN()+(-1), 1)), 2)</f>
        <v>789876</v>
      </c>
    </row>
    <row r="13" spans="1:8" ht="24.00" thickBot="1" customHeight="1">
      <c r="A13" s="1" t="s">
        <v>21</v>
      </c>
      <c r="B13" s="1"/>
      <c r="C13" s="10" t="s">
        <v>22</v>
      </c>
      <c r="D13" s="10"/>
      <c r="E13" s="1" t="s">
        <v>23</v>
      </c>
      <c r="F13" s="11">
        <v>1</v>
      </c>
      <c r="G13" s="12">
        <v>1.05317e+006</v>
      </c>
      <c r="H13" s="12">
        <f ca="1">ROUND(INDIRECT(ADDRESS(ROW()+(0), COLUMN()+(-2), 1))*INDIRECT(ADDRESS(ROW()+(0), COLUMN()+(-1), 1)), 2)</f>
        <v>1.05317e+006</v>
      </c>
    </row>
    <row r="14" spans="1:8" ht="66.00" thickBot="1" customHeight="1">
      <c r="A14" s="1" t="s">
        <v>24</v>
      </c>
      <c r="B14" s="1"/>
      <c r="C14" s="10" t="s">
        <v>25</v>
      </c>
      <c r="D14" s="10"/>
      <c r="E14" s="1" t="s">
        <v>26</v>
      </c>
      <c r="F14" s="11">
        <v>5</v>
      </c>
      <c r="G14" s="12">
        <v>6648.84</v>
      </c>
      <c r="H14" s="12">
        <f ca="1">ROUND(INDIRECT(ADDRESS(ROW()+(0), COLUMN()+(-2), 1))*INDIRECT(ADDRESS(ROW()+(0), COLUMN()+(-1), 1)), 2)</f>
        <v>33244.2</v>
      </c>
    </row>
    <row r="15" spans="1:8" ht="13.50" thickBot="1" customHeight="1">
      <c r="A15" s="1" t="s">
        <v>27</v>
      </c>
      <c r="B15" s="1"/>
      <c r="C15" s="10" t="s">
        <v>28</v>
      </c>
      <c r="D15" s="10"/>
      <c r="E15" s="1" t="s">
        <v>29</v>
      </c>
      <c r="F15" s="11">
        <v>5</v>
      </c>
      <c r="G15" s="12">
        <v>4680.74</v>
      </c>
      <c r="H15" s="12">
        <f ca="1">ROUND(INDIRECT(ADDRESS(ROW()+(0), COLUMN()+(-2), 1))*INDIRECT(ADDRESS(ROW()+(0), COLUMN()+(-1), 1)), 2)</f>
        <v>23403.7</v>
      </c>
    </row>
    <row r="16" spans="1:8" ht="13.50" thickBot="1" customHeight="1">
      <c r="A16" s="1" t="s">
        <v>30</v>
      </c>
      <c r="B16" s="1"/>
      <c r="C16" s="10" t="s">
        <v>31</v>
      </c>
      <c r="D16" s="10"/>
      <c r="E16" s="1" t="s">
        <v>32</v>
      </c>
      <c r="F16" s="13">
        <v>2</v>
      </c>
      <c r="G16" s="14">
        <v>13306.6</v>
      </c>
      <c r="H16" s="14">
        <f ca="1">ROUND(INDIRECT(ADDRESS(ROW()+(0), COLUMN()+(-2), 1))*INDIRECT(ADDRESS(ROW()+(0), COLUMN()+(-1), 1)), 2)</f>
        <v>26613.3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6.3028e+006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3.281</v>
      </c>
      <c r="G19" s="12">
        <v>26179.2</v>
      </c>
      <c r="H19" s="12">
        <f ca="1">ROUND(INDIRECT(ADDRESS(ROW()+(0), COLUMN()+(-2), 1))*INDIRECT(ADDRESS(ROW()+(0), COLUMN()+(-1), 1)), 2)</f>
        <v>85893.9</v>
      </c>
    </row>
    <row r="20" spans="1:8" ht="13.50" thickBot="1" customHeight="1">
      <c r="A20" s="1" t="s">
        <v>38</v>
      </c>
      <c r="B20" s="1"/>
      <c r="C20" s="10" t="s">
        <v>39</v>
      </c>
      <c r="D20" s="10"/>
      <c r="E20" s="1" t="s">
        <v>40</v>
      </c>
      <c r="F20" s="13">
        <v>3.281</v>
      </c>
      <c r="G20" s="14">
        <v>19008.4</v>
      </c>
      <c r="H20" s="14">
        <f ca="1">ROUND(INDIRECT(ADDRESS(ROW()+(0), COLUMN()+(-2), 1))*INDIRECT(ADDRESS(ROW()+(0), COLUMN()+(-1), 1)), 2)</f>
        <v>62366.6</v>
      </c>
    </row>
    <row r="21" spans="1:8" ht="13.50" thickBot="1" customHeight="1">
      <c r="A21" s="15"/>
      <c r="B21" s="15"/>
      <c r="C21" s="15"/>
      <c r="D21" s="15"/>
      <c r="E21" s="15"/>
      <c r="F21" s="9" t="s">
        <v>41</v>
      </c>
      <c r="G21" s="9"/>
      <c r="H21" s="17">
        <f ca="1">ROUND(SUM(INDIRECT(ADDRESS(ROW()+(-1), COLUMN()+(0), 1)),INDIRECT(ADDRESS(ROW()+(-2), COLUMN()+(0), 1))), 2)</f>
        <v>148260</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6.45106e+006</v>
      </c>
      <c r="H23" s="14">
        <f ca="1">ROUND(INDIRECT(ADDRESS(ROW()+(0), COLUMN()+(-2), 1))*INDIRECT(ADDRESS(ROW()+(0), COLUMN()+(-1), 1))/100, 2)</f>
        <v>129021</v>
      </c>
    </row>
    <row r="24" spans="1:8" ht="13.50" thickBot="1" customHeight="1">
      <c r="A24" s="21" t="s">
        <v>45</v>
      </c>
      <c r="B24" s="21"/>
      <c r="C24" s="22"/>
      <c r="D24" s="22"/>
      <c r="E24" s="23"/>
      <c r="F24" s="24" t="s">
        <v>46</v>
      </c>
      <c r="G24" s="25"/>
      <c r="H24" s="26">
        <f ca="1">ROUND(SUM(INDIRECT(ADDRESS(ROW()+(-1), COLUMN()+(0), 1)),INDIRECT(ADDRESS(ROW()+(-3), COLUMN()+(0), 1)),INDIRECT(ADDRESS(ROW()+(-7), COLUMN()+(0), 1))), 2)</f>
        <v>6.58008e+006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