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<sst xmlns="http://schemas.openxmlformats.org/spreadsheetml/2006/main" count="47" uniqueCount="47">
  <si>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</si>
  <si>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ICF040</t>
  </si>
  <si>
    <t xml:space="preserve">Ud</t>
  </si>
  <si>
    <t xml:space="preserve">Fancoil vertical de suelo, sistema de dos tubos.</t>
  </si>
  <si>
    <r>
      <rPr>
        <sz val="8.25"/>
        <color rgb="FF000000"/>
        <rFont val="Arial"/>
        <family val="2"/>
      </rPr>
      <t xml:space="preserve">Fancoil vertical de suelo con envolvente, sistema de dos tubos, modelo FWR02ATN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50°C), caudal de aire 560 m³/h, dimensiones 564x774x226 mm, peso 21 kg, potencia sonora 62 dBA, con ventilador con motor tipo EC Inverter, alimentación monofásica (230V/50Hz), y filtro de aire lavable de fácil extracción. Regulación: termostato electrónico, con programación semanal, bus de comunicación RS-485 y posibilidad de configuración como maestro o esclavo, modelo FWECSAC; tarjeta electrónica de potencia, modelo FWECSAP. Accesorios: válvula de 2 vías, modelo E2MV2B07A6.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</si>
  <si>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</si>
  <si>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</si>
  <si>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</si>
  <si>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</si>
  <si>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</si>
  <si>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</si>
  <si>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</si>
  <si>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mt42dai781ab</t>
  </si>
  <si>
    <t xml:space="preserve">Ud</t>
  </si>
  <si>
    <t xml:space="preserve">Fancoil vertical de suelo con envolvente, sistema de dos tubos, modelo FWR02ATN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50°C), caudal de aire 560 m³/h, dimensiones 564x774x226 mm, peso 21 kg, potencia sonora 62 dBA, con ventilador con motor tipo EC Inverter, alimentación monofásica (230V/50Hz), y filtro de aire lavable de fácil extracción.</t>
  </si>
  <si>
    <t xml:space="preserve">mt42dai875c</t>
  </si>
  <si>
    <t xml:space="preserve">Ud</t>
  </si>
  <si>
    <t xml:space="preserve">Válvula de 2 vías, modelo E2MV2B07A6 "DAIKIN", con kit de montaje.</t>
  </si>
  <si>
    <t xml:space="preserve">mt42dai881b</t>
  </si>
  <si>
    <t xml:space="preserve">Ud</t>
  </si>
  <si>
    <t xml:space="preserve">Termostato electrónico, con programación semanal, bus de comunicación RS-485 y posibilidad de configuración como maestro o esclavo, modelo FWECSAC "DAIKIN", comunicación con cable apantallado a dos hilos entre el termostato y la placa electrónica a instalar en el fancoil.</t>
  </si>
  <si>
    <t xml:space="preserve">mt42dai884a</t>
  </si>
  <si>
    <t xml:space="preserve">Ud</t>
  </si>
  <si>
    <t xml:space="preserve">Tarjeta electrónica de potencia, modelo FWECSAP "DAIKIN", para instalación en el fancoil.</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</si>
  <si>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</si>
  <si>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</si>
  <si>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</si>
  <si>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mt42dai900</t>
  </si>
  <si>
    <t xml:space="preserve">m</t>
  </si>
  <si>
    <t xml:space="preserve">Cable bus de 2 hilos, de 0,5 mm² de sección por hilo</t>
  </si>
  <si>
    <t xml:space="preserve">mt37sve010b</t>
  </si>
  <si>
    <t xml:space="preserve">Ud</t>
  </si>
  <si>
    <t xml:space="preserve">Válvula de esfera de latón niquelado para roscar de 1/2".</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</si>
  <si>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</si>
  <si>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</si>
  <si>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</si>
  <si>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</si>
  <si>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</si>
  <si>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</si>
  <si>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</si>
  <si>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</si>
  <si>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</si>
  <si>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</si>
  <si>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</si>
  <si>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</si>
  <si>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$ 1.842.423,34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</si>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</sst>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3.70364e+006</v>
      </c>
      <c r="H10" s="12">
        <f ca="1">ROUND(INDIRECT(ADDRESS(ROW()+(0), COLUMN()+(-2), 1))*INDIRECT(ADDRESS(ROW()+(0), COLUMN()+(-1), 1)), 2)</f>
        <v>3.70364e+006</v>
      </c>
    </row>
    <row r="11" spans="1:8" ht="13.50" thickBot="1" customHeight="1">
      <c r="A11" s="1" t="s">
        <v>15</v>
      </c>
      <c r="B11" s="1"/>
      <c r="C11" s="10" t="s">
        <v>16</v>
      </c>
      <c r="D11" s="10"/>
      <c r="E11" s="1" t="s">
        <v>17</v>
      </c>
      <c r="F11" s="11">
        <v>1</v>
      </c>
      <c r="G11" s="12">
        <v>672857</v>
      </c>
      <c r="H11" s="12">
        <f ca="1">ROUND(INDIRECT(ADDRESS(ROW()+(0), COLUMN()+(-2), 1))*INDIRECT(ADDRESS(ROW()+(0), COLUMN()+(-1), 1)), 2)</f>
        <v>672857</v>
      </c>
    </row>
    <row r="12" spans="1:8" ht="45.00" thickBot="1" customHeight="1">
      <c r="A12" s="1" t="s">
        <v>18</v>
      </c>
      <c r="B12" s="1"/>
      <c r="C12" s="10" t="s">
        <v>19</v>
      </c>
      <c r="D12" s="10"/>
      <c r="E12" s="1" t="s">
        <v>20</v>
      </c>
      <c r="F12" s="11">
        <v>1</v>
      </c>
      <c r="G12" s="12">
        <v>789876</v>
      </c>
      <c r="H12" s="12">
        <f ca="1">ROUND(INDIRECT(ADDRESS(ROW()+(0), COLUMN()+(-2), 1))*INDIRECT(ADDRESS(ROW()+(0), COLUMN()+(-1), 1)), 2)</f>
        <v>789876</v>
      </c>
    </row>
    <row r="13" spans="1:8" ht="24.00" thickBot="1" customHeight="1">
      <c r="A13" s="1" t="s">
        <v>21</v>
      </c>
      <c r="B13" s="1"/>
      <c r="C13" s="10" t="s">
        <v>22</v>
      </c>
      <c r="D13" s="10"/>
      <c r="E13" s="1" t="s">
        <v>23</v>
      </c>
      <c r="F13" s="11">
        <v>1</v>
      </c>
      <c r="G13" s="12">
        <v>1.05317e+006</v>
      </c>
      <c r="H13" s="12">
        <f ca="1">ROUND(INDIRECT(ADDRESS(ROW()+(0), COLUMN()+(-2), 1))*INDIRECT(ADDRESS(ROW()+(0), COLUMN()+(-1), 1)), 2)</f>
        <v>1.05317e+006</v>
      </c>
    </row>
    <row r="14" spans="1:8" ht="66.00" thickBot="1" customHeight="1">
      <c r="A14" s="1" t="s">
        <v>24</v>
      </c>
      <c r="B14" s="1"/>
      <c r="C14" s="10" t="s">
        <v>25</v>
      </c>
      <c r="D14" s="10"/>
      <c r="E14" s="1" t="s">
        <v>26</v>
      </c>
      <c r="F14" s="11">
        <v>5</v>
      </c>
      <c r="G14" s="12">
        <v>6648.84</v>
      </c>
      <c r="H14" s="12">
        <f ca="1">ROUND(INDIRECT(ADDRESS(ROW()+(0), COLUMN()+(-2), 1))*INDIRECT(ADDRESS(ROW()+(0), COLUMN()+(-1), 1)), 2)</f>
        <v>33244.2</v>
      </c>
    </row>
    <row r="15" spans="1:8" ht="13.50" thickBot="1" customHeight="1">
      <c r="A15" s="1" t="s">
        <v>27</v>
      </c>
      <c r="B15" s="1"/>
      <c r="C15" s="10" t="s">
        <v>28</v>
      </c>
      <c r="D15" s="10"/>
      <c r="E15" s="1" t="s">
        <v>29</v>
      </c>
      <c r="F15" s="11">
        <v>5</v>
      </c>
      <c r="G15" s="12">
        <v>4680.74</v>
      </c>
      <c r="H15" s="12">
        <f ca="1">ROUND(INDIRECT(ADDRESS(ROW()+(0), COLUMN()+(-2), 1))*INDIRECT(ADDRESS(ROW()+(0), COLUMN()+(-1), 1)), 2)</f>
        <v>23403.7</v>
      </c>
    </row>
    <row r="16" spans="1:8" ht="13.50" thickBot="1" customHeight="1">
      <c r="A16" s="1" t="s">
        <v>30</v>
      </c>
      <c r="B16" s="1"/>
      <c r="C16" s="10" t="s">
        <v>31</v>
      </c>
      <c r="D16" s="10"/>
      <c r="E16" s="1" t="s">
        <v>32</v>
      </c>
      <c r="F16" s="13">
        <v>2</v>
      </c>
      <c r="G16" s="14">
        <v>13306.6</v>
      </c>
      <c r="H16" s="14">
        <f ca="1">ROUND(INDIRECT(ADDRESS(ROW()+(0), COLUMN()+(-2), 1))*INDIRECT(ADDRESS(ROW()+(0), COLUMN()+(-1), 1)), 2)</f>
        <v>26613.3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6.3028e+006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3.281</v>
      </c>
      <c r="G19" s="12">
        <v>26179.2</v>
      </c>
      <c r="H19" s="12">
        <f ca="1">ROUND(INDIRECT(ADDRESS(ROW()+(0), COLUMN()+(-2), 1))*INDIRECT(ADDRESS(ROW()+(0), COLUMN()+(-1), 1)), 2)</f>
        <v>85893.9</v>
      </c>
    </row>
    <row r="20" spans="1:8" ht="13.50" thickBot="1" customHeight="1">
      <c r="A20" s="1" t="s">
        <v>38</v>
      </c>
      <c r="B20" s="1"/>
      <c r="C20" s="10" t="s">
        <v>39</v>
      </c>
      <c r="D20" s="10"/>
      <c r="E20" s="1" t="s">
        <v>40</v>
      </c>
      <c r="F20" s="13">
        <v>3.281</v>
      </c>
      <c r="G20" s="14">
        <v>19008.4</v>
      </c>
      <c r="H20" s="14">
        <f ca="1">ROUND(INDIRECT(ADDRESS(ROW()+(0), COLUMN()+(-2), 1))*INDIRECT(ADDRESS(ROW()+(0), COLUMN()+(-1), 1)), 2)</f>
        <v>62366.6</v>
      </c>
    </row>
    <row r="21" spans="1:8" ht="13.50" thickBot="1" customHeight="1">
      <c r="A21" s="15"/>
      <c r="B21" s="15"/>
      <c r="C21" s="15"/>
      <c r="D21" s="15"/>
      <c r="E21" s="15"/>
      <c r="F21" s="9" t="s">
        <v>41</v>
      </c>
      <c r="G21" s="9"/>
      <c r="H21" s="17">
        <f ca="1">ROUND(SUM(INDIRECT(ADDRESS(ROW()+(-1), COLUMN()+(0), 1)),INDIRECT(ADDRESS(ROW()+(-2), COLUMN()+(0), 1))), 2)</f>
        <v>148260</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6.45106e+006</v>
      </c>
      <c r="H23" s="14">
        <f ca="1">ROUND(INDIRECT(ADDRESS(ROW()+(0), COLUMN()+(-2), 1))*INDIRECT(ADDRESS(ROW()+(0), COLUMN()+(-1), 1))/100, 2)</f>
        <v>129021</v>
      </c>
    </row>
    <row r="24" spans="1:8" ht="13.50" thickBot="1" customHeight="1">
      <c r="A24" s="21" t="s">
        <v>45</v>
      </c>
      <c r="B24" s="21"/>
      <c r="C24" s="22"/>
      <c r="D24" s="22"/>
      <c r="E24" s="23"/>
      <c r="F24" s="24" t="s">
        <v>46</v>
      </c>
      <c r="G24" s="25"/>
      <c r="H24" s="26">
        <f ca="1">ROUND(SUM(INDIRECT(ADDRESS(ROW()+(-1), COLUMN()+(0), 1)),INDIRECT(ADDRESS(ROW()+(-3), COLUMN()+(0), 1)),INDIRECT(ADDRESS(ROW()+(-7), COLUMN()+(0), 1))), 2)</f>
        <v>6.58008e+006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