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<sst xmlns="http://schemas.openxmlformats.org/spreadsheetml/2006/main" count="35" uniqueCount="35">
  <si>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</si>
  <si>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ICN150</t>
  </si>
  <si>
    <t xml:space="preserve">Ud</t>
  </si>
  <si>
    <t xml:space="preserve">Unidad exterior de aire acondicionado, sistema aire-aire multi-split.</t>
  </si>
  <si>
    <r>
      <rPr>
        <sz val="8.25"/>
        <color rgb="FF000000"/>
        <rFont val="Arial"/>
        <family val="2"/>
      </rPr>
      <t xml:space="preserve">Unidad exterior de aire acondicionado, sistema aire-aire multi-split, bomba de calor, gama Sky Air, serie Advance, modelo RZASG71MV1 "DAIKIN", para gas R-32, potencia frigorífica nominal 7,1 kW (temperatura de bulbo seco en el interior 27°C, temperatura de bulbo húmedo en el interior 19°C, temperatura de bulbo seco en el exterior 35°C), potencia calorífica nominal 8 kW (temperatura de bulbo seco en el interior 20°C, temperatura de bulbo seco en el exterior 7°C, temperatura de bulbo húmedo en el exterior 6°C), compresor swing, alimentación monofásica (230V/50Hz), caudal de aire en refrigeración 56 m³/min, caudal de aire en calefacción 50 m³/min, presión sonora en refrigeración 46 dBA, presión sonora en calefacción 47 dBA, potencia sonora 65 dBA, dimensiones 770x900x320 mm, peso 60 kg, longitud máxima de tubería 55 m, diferencia máxima de altura entre la unidad exterior y la unidad interior 30 m. Incluso elementos antivibratorios y soportes de pared.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</si>
  <si>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</si>
  <si>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</si>
  <si>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</si>
  <si>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</si>
  <si>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</si>
  <si>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</si>
  <si>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</si>
  <si>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mt42dai049a</t>
  </si>
  <si>
    <t xml:space="preserve">Ud</t>
  </si>
  <si>
    <t xml:space="preserve">Unidad exterior de aire acondicionado, sistema aire-aire multi-split, bomba de calor, gama Sky Air, serie Advance, modelo RZASG71MV1 "DAIKIN", para gas R-32, potencia frigorífica nominal 7,1 kW (temperatura de bulbo seco en el interior 27°C, temperatura de bulbo húmedo en el interior 19°C, temperatura de bulbo seco en el exterior 35°C), potencia calorífica nominal 8 kW (temperatura de bulbo seco en el interior 20°C, temperatura de bulbo seco en el exterior 7°C, temperatura de bulbo húmedo en el exterior 6°C), compresor swing, alimentación monofásica (230V/50Hz), caudal de aire en refrigeración 56 m³/min, caudal de aire en calefacción 50 m³/min, presión sonora en refrigeración 46 dBA, presión sonora en calefacción 47 dBA, potencia sonora 65 dBA, dimensiones 770x900x320 mm, peso 60 kg, longitud máxima de tubería 55 m, diferencia máxima de altura entre la unidad exterior y la unidad interior 30 m.</t>
  </si>
  <si>
    <t xml:space="preserve">mt42dai613a</t>
  </si>
  <si>
    <t xml:space="preserve">Ud</t>
  </si>
  <si>
    <t xml:space="preserve">Kit de distribución de tuberías, para la línea frigorífica de líquido y de gas, modelo KHRQ22M20TA "DAIKIN".</t>
  </si>
  <si>
    <t xml:space="preserve">mt42www085</t>
  </si>
  <si>
    <t xml:space="preserve">Ud</t>
  </si>
  <si>
    <t xml:space="preserve">Kit de soportes de pared, formado por juego de escuadras de 50x45 cm y cuatro amortiguadores de caucho, con sus chazos, tornillos, tuercas y arandelas correspondientes.</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</si>
  <si>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</si>
  <si>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</si>
  <si>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</si>
  <si>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</si>
  <si>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</si>
  <si>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</si>
  <si>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</si>
  <si>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</si>
  <si>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</si>
  <si>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</si>
  <si>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</si>
  <si>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</si>
  <si>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$ 4.343.123,14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</si>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</sst>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5.62" customWidth="1"/>
    <col min="5" max="5" width="9.52" customWidth="1"/>
    <col min="6" max="6" width="16.15" customWidth="1"/>
    <col min="7" max="7" width="16.15"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9.50" thickBot="1" customHeight="1">
      <c r="A10" s="1" t="s">
        <v>12</v>
      </c>
      <c r="B10" s="1"/>
      <c r="C10" s="10" t="s">
        <v>13</v>
      </c>
      <c r="D10" s="1" t="s">
        <v>14</v>
      </c>
      <c r="E10" s="11">
        <v>1</v>
      </c>
      <c r="F10" s="12">
        <v>1.09529e+007</v>
      </c>
      <c r="G10" s="12">
        <f ca="1">ROUND(INDIRECT(ADDRESS(ROW()+(0), COLUMN()+(-2), 1))*INDIRECT(ADDRESS(ROW()+(0), COLUMN()+(-1), 1)), 2)</f>
        <v>1.09529e+007</v>
      </c>
    </row>
    <row r="11" spans="1:7" ht="24.00" thickBot="1" customHeight="1">
      <c r="A11" s="1" t="s">
        <v>15</v>
      </c>
      <c r="B11" s="1"/>
      <c r="C11" s="10" t="s">
        <v>16</v>
      </c>
      <c r="D11" s="1" t="s">
        <v>17</v>
      </c>
      <c r="E11" s="11">
        <v>1</v>
      </c>
      <c r="F11" s="12">
        <v>1.04732e+006</v>
      </c>
      <c r="G11" s="12">
        <f ca="1">ROUND(INDIRECT(ADDRESS(ROW()+(0), COLUMN()+(-2), 1))*INDIRECT(ADDRESS(ROW()+(0), COLUMN()+(-1), 1)), 2)</f>
        <v>1.04732e+006</v>
      </c>
    </row>
    <row r="12" spans="1:7" ht="34.50" thickBot="1" customHeight="1">
      <c r="A12" s="1" t="s">
        <v>18</v>
      </c>
      <c r="B12" s="1"/>
      <c r="C12" s="10" t="s">
        <v>19</v>
      </c>
      <c r="D12" s="1" t="s">
        <v>20</v>
      </c>
      <c r="E12" s="13">
        <v>1</v>
      </c>
      <c r="F12" s="14">
        <v>110583</v>
      </c>
      <c r="G12" s="14">
        <f ca="1">ROUND(INDIRECT(ADDRESS(ROW()+(0), COLUMN()+(-2), 1))*INDIRECT(ADDRESS(ROW()+(0), COLUMN()+(-1), 1)), 2)</f>
        <v>110583</v>
      </c>
    </row>
    <row r="13" spans="1:7" ht="13.50" thickBot="1" customHeight="1">
      <c r="A13" s="15"/>
      <c r="B13" s="15"/>
      <c r="C13" s="15"/>
      <c r="D13" s="15"/>
      <c r="E13" s="9" t="s">
        <v>21</v>
      </c>
      <c r="F13" s="9"/>
      <c r="G13" s="17">
        <f ca="1">ROUND(SUM(INDIRECT(ADDRESS(ROW()+(-1), COLUMN()+(0), 1)),INDIRECT(ADDRESS(ROW()+(-2), COLUMN()+(0), 1)),INDIRECT(ADDRESS(ROW()+(-3), COLUMN()+(0), 1))), 2)</f>
        <v>1.21108e+007</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1.212</v>
      </c>
      <c r="F15" s="12">
        <v>26179.2</v>
      </c>
      <c r="G15" s="12">
        <f ca="1">ROUND(INDIRECT(ADDRESS(ROW()+(0), COLUMN()+(-2), 1))*INDIRECT(ADDRESS(ROW()+(0), COLUMN()+(-1), 1)), 2)</f>
        <v>31729.2</v>
      </c>
    </row>
    <row r="16" spans="1:7" ht="13.50" thickBot="1" customHeight="1">
      <c r="A16" s="1" t="s">
        <v>26</v>
      </c>
      <c r="B16" s="1"/>
      <c r="C16" s="10" t="s">
        <v>27</v>
      </c>
      <c r="D16" s="1" t="s">
        <v>28</v>
      </c>
      <c r="E16" s="13">
        <v>1.212</v>
      </c>
      <c r="F16" s="14">
        <v>19008.4</v>
      </c>
      <c r="G16" s="14">
        <f ca="1">ROUND(INDIRECT(ADDRESS(ROW()+(0), COLUMN()+(-2), 1))*INDIRECT(ADDRESS(ROW()+(0), COLUMN()+(-1), 1)), 2)</f>
        <v>23038.2</v>
      </c>
    </row>
    <row r="17" spans="1:7" ht="13.50" thickBot="1" customHeight="1">
      <c r="A17" s="15"/>
      <c r="B17" s="15"/>
      <c r="C17" s="15"/>
      <c r="D17" s="15"/>
      <c r="E17" s="9" t="s">
        <v>29</v>
      </c>
      <c r="F17" s="9"/>
      <c r="G17" s="17">
        <f ca="1">ROUND(SUM(INDIRECT(ADDRESS(ROW()+(-1), COLUMN()+(0), 1)),INDIRECT(ADDRESS(ROW()+(-2), COLUMN()+(0), 1))), 2)</f>
        <v>54767.3</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1.21656e+007</v>
      </c>
      <c r="G19" s="14">
        <f ca="1">ROUND(INDIRECT(ADDRESS(ROW()+(0), COLUMN()+(-2), 1))*INDIRECT(ADDRESS(ROW()+(0), COLUMN()+(-1), 1))/100, 2)</f>
        <v>243312</v>
      </c>
    </row>
    <row r="20" spans="1:7" ht="13.50" thickBot="1" customHeight="1">
      <c r="A20" s="21" t="s">
        <v>33</v>
      </c>
      <c r="B20" s="21"/>
      <c r="C20" s="22"/>
      <c r="D20" s="23"/>
      <c r="E20" s="24" t="s">
        <v>34</v>
      </c>
      <c r="F20" s="25"/>
      <c r="G20" s="26">
        <f ca="1">ROUND(SUM(INDIRECT(ADDRESS(ROW()+(-1), COLUMN()+(0), 1)),INDIRECT(ADDRESS(ROW()+(-3), COLUMN()+(0), 1)),INDIRECT(ADDRESS(ROW()+(-7), COLUMN()+(0), 1))), 2)</f>
        <v>1.24089e+007</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