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<sst xmlns="http://schemas.openxmlformats.org/spreadsheetml/2006/main" count="35" uniqueCount="35">
  <si>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</si>
  <si>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SAD020</t>
  </si>
  <si>
    <t xml:space="preserve">Ud</t>
  </si>
  <si>
    <t xml:space="preserve">Plato de ducha de porcelana sanitaria "ROCA".</t>
  </si>
  <si>
    <r>
      <rPr>
        <sz val="8.25"/>
        <color rgb="FF000000"/>
        <rFont val="Arial"/>
        <family val="2"/>
      </rPr>
      <t xml:space="preserve">Plato de ducha rectangular extraplano, de porcelana sanitaria, modelo Malta "ROCA", color Blanco, de 1000x750x65 mm, con fondo antideslizante, equipado con grifería termostática mural para ducha, con cartucho cerámico, acabado cromado, modelo Thesis. Incluso silicona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</si>
  <si>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</si>
  <si>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</si>
  <si>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</si>
  <si>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</si>
  <si>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</si>
  <si>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</si>
  <si>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</si>
  <si>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mt30par003ea</t>
  </si>
  <si>
    <t xml:space="preserve">Ud</t>
  </si>
  <si>
    <t xml:space="preserve">Plato de ducha rectangular extraplano, de porcelana sanitaria, modelo Malta "ROCA", color Blanco, de 1000x750x65 mm, con fondo antideslizante.</t>
  </si>
  <si>
    <t xml:space="preserve">mt31gmo034a</t>
  </si>
  <si>
    <t xml:space="preserve">Ud</t>
  </si>
  <si>
    <t xml:space="preserve">Grifería termostática mural para ducha, con cartucho cerámico, acabado cromado, modelo Thesis "ROCA", compuesta de mezclador termostático con soporte de ducha integrado, mango y flexible de 1,70 m de latón cromado.</t>
  </si>
  <si>
    <t xml:space="preserve">mt30dpd010c</t>
  </si>
  <si>
    <t xml:space="preserve">Ud</t>
  </si>
  <si>
    <t xml:space="preserve">Desagüe para plato de ducha con orificio de 90 mm.</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</si>
  <si>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</si>
  <si>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</si>
  <si>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</si>
  <si>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</si>
  <si>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</si>
  <si>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</si>
  <si>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</si>
  <si>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Oficial 1ª plomero.</t>
  </si>
  <si>
    <t xml:space="preserve">Subtotal mano de obra:</t>
  </si>
  <si>
    <t xml:space="preserve">Herramienta menor</t>
  </si>
  <si>
    <t xml:space="preserve">%</t>
  </si>
  <si>
    <t xml:space="preserve">Herramienta menor</t>
  </si>
  <si>
    <t xml:space="preserve">Coste de mantenimiento decenal: $ 2.269.042,87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</si>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</sst>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1.28603e+006</v>
      </c>
      <c r="H10" s="12">
        <f ca="1">ROUND(INDIRECT(ADDRESS(ROW()+(0), COLUMN()+(-2), 1))*INDIRECT(ADDRESS(ROW()+(0), COLUMN()+(-1), 1)), 2)</f>
        <v>1.28603e+006</v>
      </c>
    </row>
    <row r="11" spans="1:8" ht="34.50" thickBot="1" customHeight="1">
      <c r="A11" s="1" t="s">
        <v>15</v>
      </c>
      <c r="B11" s="1"/>
      <c r="C11" s="10" t="s">
        <v>16</v>
      </c>
      <c r="D11" s="10"/>
      <c r="E11" s="1" t="s">
        <v>17</v>
      </c>
      <c r="F11" s="11">
        <v>1</v>
      </c>
      <c r="G11" s="12">
        <v>3.0144e+006</v>
      </c>
      <c r="H11" s="12">
        <f ca="1">ROUND(INDIRECT(ADDRESS(ROW()+(0), COLUMN()+(-2), 1))*INDIRECT(ADDRESS(ROW()+(0), COLUMN()+(-1), 1)), 2)</f>
        <v>3.0144e+006</v>
      </c>
    </row>
    <row r="12" spans="1:8" ht="13.50" thickBot="1" customHeight="1">
      <c r="A12" s="1" t="s">
        <v>18</v>
      </c>
      <c r="B12" s="1"/>
      <c r="C12" s="10" t="s">
        <v>19</v>
      </c>
      <c r="D12" s="10"/>
      <c r="E12" s="1" t="s">
        <v>20</v>
      </c>
      <c r="F12" s="11">
        <v>1</v>
      </c>
      <c r="G12" s="12">
        <v>398560</v>
      </c>
      <c r="H12" s="12">
        <f ca="1">ROUND(INDIRECT(ADDRESS(ROW()+(0), COLUMN()+(-2), 1))*INDIRECT(ADDRESS(ROW()+(0), COLUMN()+(-1), 1)), 2)</f>
        <v>398560</v>
      </c>
    </row>
    <row r="13" spans="1:8" ht="24.00" thickBot="1" customHeight="1">
      <c r="A13" s="1" t="s">
        <v>21</v>
      </c>
      <c r="B13" s="1"/>
      <c r="C13" s="10" t="s">
        <v>22</v>
      </c>
      <c r="D13" s="10"/>
      <c r="E13" s="1" t="s">
        <v>23</v>
      </c>
      <c r="F13" s="13">
        <v>0.036</v>
      </c>
      <c r="G13" s="14">
        <v>43882</v>
      </c>
      <c r="H13" s="14">
        <f ca="1">ROUND(INDIRECT(ADDRESS(ROW()+(0), COLUMN()+(-2), 1))*INDIRECT(ADDRESS(ROW()+(0), COLUMN()+(-1), 1)), 2)</f>
        <v>1579.75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4.70057e+006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3">
        <v>1.242</v>
      </c>
      <c r="G16" s="14">
        <v>26179.2</v>
      </c>
      <c r="H16" s="14">
        <f ca="1">ROUND(INDIRECT(ADDRESS(ROW()+(0), COLUMN()+(-2), 1))*INDIRECT(ADDRESS(ROW()+(0), COLUMN()+(-1), 1)), 2)</f>
        <v>32514.5</v>
      </c>
    </row>
    <row r="17" spans="1:8" ht="13.50" thickBot="1" customHeight="1">
      <c r="A17" s="15"/>
      <c r="B17" s="15"/>
      <c r="C17" s="15"/>
      <c r="D17" s="15"/>
      <c r="E17" s="15"/>
      <c r="F17" s="9" t="s">
        <v>29</v>
      </c>
      <c r="G17" s="9"/>
      <c r="H17" s="17">
        <f ca="1">ROUND(SUM(INDIRECT(ADDRESS(ROW()+(-1), COLUMN()+(0), 1))), 2)</f>
        <v>32514.5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1)),INDIRECT(ADDRESS(ROW()+(-5), COLUMN()+(1), 1))), 2)</f>
        <v>4.73309e+006</v>
      </c>
      <c r="H19" s="14">
        <f ca="1">ROUND(INDIRECT(ADDRESS(ROW()+(0), COLUMN()+(-2), 1))*INDIRECT(ADDRESS(ROW()+(0), COLUMN()+(-1), 1))/100, 2)</f>
        <v>94661.8</v>
      </c>
    </row>
    <row r="20" spans="1:8" ht="13.50" thickBot="1" customHeight="1">
      <c r="A20" s="21" t="s">
        <v>33</v>
      </c>
      <c r="B20" s="21"/>
      <c r="C20" s="22"/>
      <c r="D20" s="22"/>
      <c r="E20" s="23"/>
      <c r="F20" s="24" t="s">
        <v>34</v>
      </c>
      <c r="G20" s="25"/>
      <c r="H20" s="26">
        <f ca="1">ROUND(SUM(INDIRECT(ADDRESS(ROW()+(-1), COLUMN()+(0), 1)),INDIRECT(ADDRESS(ROW()+(-3), COLUMN()+(0), 1)),INDIRECT(ADDRESS(ROW()+(-6), COLUMN()+(0), 1))), 2)</f>
        <v>4.82775e+006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