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<sst xmlns="http://schemas.openxmlformats.org/spreadsheetml/2006/main" count="58" uniqueCount="58">
  <si>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</si>
  <si>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</si>
  <si>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</si>
  <si>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</si>
  <si>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una cara vista, de 2000x1000x1000 mm de malla electrosoldada, de alambre de acero galvanizado de 4,5 mm de diámetro, con una apertura de malla de 100x100 mm en todas las caras; con diafragma intermedio de 1000x1000 m de malla electrosoldada, de alambre de acero galvanizado de 4,5 mm de diámetro, con una apertura de malla de 100x100 mm, grapado perpendicularmente a las mallas de cara, traseras, suelo y tapa del gavión;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</si>
  <si>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</si>
  <si>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</si>
  <si>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</si>
  <si>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</si>
  <si>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</si>
  <si>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</si>
  <si>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</si>
  <si>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mt07etf010b</t>
  </si>
  <si>
    <t xml:space="preserve">Ud</t>
  </si>
  <si>
    <t xml:space="preserve">Gavión de 2000x1000x1000 mm de malla electrosoldada, de alambre de acero galvanizado, de 4,5 mm de diámetro, con una apertura de malla de 100x100 mm en todas las caras,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</si>
  <si>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mt07etf015a</t>
  </si>
  <si>
    <t xml:space="preserve">Ud</t>
  </si>
  <si>
    <t xml:space="preserve">Diafragma intermedio de 1000x1000 m de malla electrosoldada, de alambre de acero galvanizado, de 4,5 mm de diámetro, con una apertura de malla de 100x100 mm,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</si>
  <si>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</si>
  <si>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</si>
  <si>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</si>
  <si>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</si>
  <si>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</si>
  <si>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</si>
  <si>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</si>
  <si>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</si>
  <si>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</si>
  <si>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</si>
  <si>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</si>
  <si>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de 5 mm de diámetro y 510 mm de longitud,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</si>
  <si>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mt07etf025a</t>
  </si>
  <si>
    <t xml:space="preserve">Ud</t>
  </si>
  <si>
    <t xml:space="preserve">Grapa de alambre de acero galvanizado, de 3 mm de diámetro, con una resistencia a la tracción superior a 1720 N/mm² y una resistencia a la apertura superior a 2000 N/mm².</t>
  </si>
  <si>
    <t xml:space="preserve">mt06psm010a</t>
  </si>
  <si>
    <t xml:space="preserve">m³</t>
  </si>
  <si>
    <t xml:space="preserve">Piedra caliza de granulometría comprendida entre 70 y 250 mm, con desgaste en el ensayo de Los Ángeles &lt; 50.</t>
  </si>
  <si>
    <t xml:space="preserve">Subtotal materiales:</t>
  </si>
  <si>
    <t xml:space="preserve">Equipo</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</si>
  <si>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</si>
  <si>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</si>
  <si>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</si>
  <si>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</si>
  <si>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</si>
  <si>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</si>
  <si>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</si>
  <si>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</si>
  <si>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</si>
  <si>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</si>
  <si>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</si>
  <si>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</si>
  <si>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</si>
  <si>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</si>
  <si>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</si>
  <si>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</si>
  <si>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</si>
  <si>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</si>
  <si>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$ 46.474,39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</si>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</sst>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8.34"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0.5</v>
      </c>
      <c r="G10" s="12">
        <v>206824</v>
      </c>
      <c r="H10" s="12">
        <f ca="1">ROUND(INDIRECT(ADDRESS(ROW()+(0), COLUMN()+(-2), 1))*INDIRECT(ADDRESS(ROW()+(0), COLUMN()+(-1), 1)), 2)</f>
        <v>103412</v>
      </c>
    </row>
    <row r="11" spans="1:8" ht="66.00" thickBot="1" customHeight="1">
      <c r="A11" s="1" t="s">
        <v>15</v>
      </c>
      <c r="B11" s="1"/>
      <c r="C11" s="10" t="s">
        <v>16</v>
      </c>
      <c r="D11" s="10"/>
      <c r="E11" s="1" t="s">
        <v>17</v>
      </c>
      <c r="F11" s="11">
        <v>1.5</v>
      </c>
      <c r="G11" s="12">
        <v>20985</v>
      </c>
      <c r="H11" s="12">
        <f ca="1">ROUND(INDIRECT(ADDRESS(ROW()+(0), COLUMN()+(-2), 1))*INDIRECT(ADDRESS(ROW()+(0), COLUMN()+(-1), 1)), 2)</f>
        <v>31477.5</v>
      </c>
    </row>
    <row r="12" spans="1:8" ht="13.50" thickBot="1" customHeight="1">
      <c r="A12" s="1" t="s">
        <v>18</v>
      </c>
      <c r="B12" s="1"/>
      <c r="C12" s="10" t="s">
        <v>19</v>
      </c>
      <c r="D12" s="10"/>
      <c r="E12" s="1" t="s">
        <v>20</v>
      </c>
      <c r="F12" s="11">
        <v>0.3</v>
      </c>
      <c r="G12" s="12">
        <v>20888.9</v>
      </c>
      <c r="H12" s="12">
        <f ca="1">ROUND(INDIRECT(ADDRESS(ROW()+(0), COLUMN()+(-2), 1))*INDIRECT(ADDRESS(ROW()+(0), COLUMN()+(-1), 1)), 2)</f>
        <v>6266.67</v>
      </c>
    </row>
    <row r="13" spans="1:8" ht="13.50" thickBot="1" customHeight="1">
      <c r="A13" s="1" t="s">
        <v>21</v>
      </c>
      <c r="B13" s="1"/>
      <c r="C13" s="10" t="s">
        <v>22</v>
      </c>
      <c r="D13" s="10"/>
      <c r="E13" s="1" t="s">
        <v>23</v>
      </c>
      <c r="F13" s="11">
        <v>0.075</v>
      </c>
      <c r="G13" s="12">
        <v>6185.78</v>
      </c>
      <c r="H13" s="12">
        <f ca="1">ROUND(INDIRECT(ADDRESS(ROW()+(0), COLUMN()+(-2), 1))*INDIRECT(ADDRESS(ROW()+(0), COLUMN()+(-1), 1)), 2)</f>
        <v>463.93</v>
      </c>
    </row>
    <row r="14" spans="1:8" ht="13.50" thickBot="1" customHeight="1">
      <c r="A14" s="1" t="s">
        <v>24</v>
      </c>
      <c r="B14" s="1"/>
      <c r="C14" s="10" t="s">
        <v>25</v>
      </c>
      <c r="D14" s="10"/>
      <c r="E14" s="1" t="s">
        <v>26</v>
      </c>
      <c r="F14" s="11">
        <v>0.01</v>
      </c>
      <c r="G14" s="12">
        <v>63618.4</v>
      </c>
      <c r="H14" s="12">
        <f ca="1">ROUND(INDIRECT(ADDRESS(ROW()+(0), COLUMN()+(-2), 1))*INDIRECT(ADDRESS(ROW()+(0), COLUMN()+(-1), 1)), 2)</f>
        <v>636.18</v>
      </c>
    </row>
    <row r="15" spans="1:8" ht="55.50" thickBot="1" customHeight="1">
      <c r="A15" s="1" t="s">
        <v>27</v>
      </c>
      <c r="B15" s="1"/>
      <c r="C15" s="10" t="s">
        <v>28</v>
      </c>
      <c r="D15" s="10"/>
      <c r="E15" s="1" t="s">
        <v>29</v>
      </c>
      <c r="F15" s="11">
        <v>8</v>
      </c>
      <c r="G15" s="12">
        <v>1448.35</v>
      </c>
      <c r="H15" s="12">
        <f ca="1">ROUND(INDIRECT(ADDRESS(ROW()+(0), COLUMN()+(-2), 1))*INDIRECT(ADDRESS(ROW()+(0), COLUMN()+(-1), 1)), 2)</f>
        <v>11586.8</v>
      </c>
    </row>
    <row r="16" spans="1:8" ht="34.50" thickBot="1" customHeight="1">
      <c r="A16" s="1" t="s">
        <v>30</v>
      </c>
      <c r="B16" s="1"/>
      <c r="C16" s="10" t="s">
        <v>31</v>
      </c>
      <c r="D16" s="10"/>
      <c r="E16" s="1" t="s">
        <v>32</v>
      </c>
      <c r="F16" s="11">
        <v>80</v>
      </c>
      <c r="G16" s="12">
        <v>96.56</v>
      </c>
      <c r="H16" s="12">
        <f ca="1">ROUND(INDIRECT(ADDRESS(ROW()+(0), COLUMN()+(-2), 1))*INDIRECT(ADDRESS(ROW()+(0), COLUMN()+(-1), 1)), 2)</f>
        <v>7724.8</v>
      </c>
    </row>
    <row r="17" spans="1:8" ht="24.00" thickBot="1" customHeight="1">
      <c r="A17" s="1" t="s">
        <v>33</v>
      </c>
      <c r="B17" s="1"/>
      <c r="C17" s="10" t="s">
        <v>34</v>
      </c>
      <c r="D17" s="10"/>
      <c r="E17" s="1" t="s">
        <v>35</v>
      </c>
      <c r="F17" s="13">
        <v>1.1</v>
      </c>
      <c r="G17" s="14">
        <v>65773.9</v>
      </c>
      <c r="H17" s="14">
        <f ca="1">ROUND(INDIRECT(ADDRESS(ROW()+(0), COLUMN()+(-2), 1))*INDIRECT(ADDRESS(ROW()+(0), COLUMN()+(-1), 1)), 2)</f>
        <v>72351.3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233919</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172398</v>
      </c>
      <c r="H20" s="12">
        <f ca="1">ROUND(INDIRECT(ADDRESS(ROW()+(0), COLUMN()+(-2), 1))*INDIRECT(ADDRESS(ROW()+(0), COLUMN()+(-1), 1)), 2)</f>
        <v>15343.4</v>
      </c>
    </row>
    <row r="21" spans="1:8" ht="13.50" thickBot="1" customHeight="1">
      <c r="A21" s="1" t="s">
        <v>41</v>
      </c>
      <c r="B21" s="1"/>
      <c r="C21" s="10" t="s">
        <v>42</v>
      </c>
      <c r="D21" s="10"/>
      <c r="E21" s="1" t="s">
        <v>43</v>
      </c>
      <c r="F21" s="13">
        <v>0.075</v>
      </c>
      <c r="G21" s="14">
        <v>149411</v>
      </c>
      <c r="H21" s="14">
        <f ca="1">ROUND(INDIRECT(ADDRESS(ROW()+(0), COLUMN()+(-2), 1))*INDIRECT(ADDRESS(ROW()+(0), COLUMN()+(-1), 1)), 2)</f>
        <v>11205.8</v>
      </c>
    </row>
    <row r="22" spans="1:8" ht="13.50" thickBot="1" customHeight="1">
      <c r="A22" s="15"/>
      <c r="B22" s="15"/>
      <c r="C22" s="15"/>
      <c r="D22" s="15"/>
      <c r="E22" s="15"/>
      <c r="F22" s="9" t="s">
        <v>44</v>
      </c>
      <c r="G22" s="9"/>
      <c r="H22" s="17">
        <f ca="1">ROUND(SUM(INDIRECT(ADDRESS(ROW()+(-1), COLUMN()+(0), 1)),INDIRECT(ADDRESS(ROW()+(-2), COLUMN()+(0), 1))), 2)</f>
        <v>26549.2</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0.215</v>
      </c>
      <c r="G24" s="12">
        <v>36735.6</v>
      </c>
      <c r="H24" s="12">
        <f ca="1">ROUND(INDIRECT(ADDRESS(ROW()+(0), COLUMN()+(-2), 1))*INDIRECT(ADDRESS(ROW()+(0), COLUMN()+(-1), 1)), 2)</f>
        <v>7898.15</v>
      </c>
    </row>
    <row r="25" spans="1:8" ht="13.50" thickBot="1" customHeight="1">
      <c r="A25" s="1" t="s">
        <v>49</v>
      </c>
      <c r="B25" s="1"/>
      <c r="C25" s="10" t="s">
        <v>50</v>
      </c>
      <c r="D25" s="10"/>
      <c r="E25" s="1" t="s">
        <v>51</v>
      </c>
      <c r="F25" s="13">
        <v>1.076</v>
      </c>
      <c r="G25" s="14">
        <v>27459.1</v>
      </c>
      <c r="H25" s="14">
        <f ca="1">ROUND(INDIRECT(ADDRESS(ROW()+(0), COLUMN()+(-2), 1))*INDIRECT(ADDRESS(ROW()+(0), COLUMN()+(-1), 1)), 2)</f>
        <v>29546</v>
      </c>
    </row>
    <row r="26" spans="1:8" ht="13.50" thickBot="1" customHeight="1">
      <c r="A26" s="15"/>
      <c r="B26" s="15"/>
      <c r="C26" s="15"/>
      <c r="D26" s="15"/>
      <c r="E26" s="15"/>
      <c r="F26" s="9" t="s">
        <v>52</v>
      </c>
      <c r="G26" s="9"/>
      <c r="H26" s="17">
        <f ca="1">ROUND(SUM(INDIRECT(ADDRESS(ROW()+(-1), COLUMN()+(0), 1)),INDIRECT(ADDRESS(ROW()+(-2), COLUMN()+(0), 1))), 2)</f>
        <v>37444.1</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297913</v>
      </c>
      <c r="H28" s="14">
        <f ca="1">ROUND(INDIRECT(ADDRESS(ROW()+(0), COLUMN()+(-2), 1))*INDIRECT(ADDRESS(ROW()+(0), COLUMN()+(-1), 1))/100, 2)</f>
        <v>11916.5</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309829</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