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<sst xmlns="http://schemas.openxmlformats.org/spreadsheetml/2006/main" count="67" uniqueCount="67">
  <si>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</si>
  <si>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CCH020</t>
  </si>
  <si>
    <t xml:space="preserve">m³</t>
  </si>
  <si>
    <t xml:space="preserve">Muro de contención de concreto armado.</t>
  </si>
  <si>
    <r>
      <rPr>
        <sz val="8.25"/>
        <color rgb="FF000000"/>
        <rFont val="Arial"/>
        <family val="2"/>
      </rPr>
      <t xml:space="preserve">Muro de contención de tierras de superficie plana, con puntera y talón, de concreto armado, de hasta 3 m de altura, realizado con concreto f'c=210 kg/cm² (21 MPa), clase de exposición F0 S0 P0 C0, tamaño máximo del agregado 12,5 mm, manejabilidad blanda, preparado en obra, y fundido con medios manuales, y acero Grado 60 (fy=4200 kg/cm²), con una cuantía aproximada de 22 kg/m³. Incluso tubos de PVC para drenaje, alambre de atar y separadores. El precio incluye la cimentación del muro y el figurado del acero (corte y doblez) y el armado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</si>
  <si>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</si>
  <si>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</si>
  <si>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</si>
  <si>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</si>
  <si>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</si>
  <si>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</si>
  <si>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</si>
  <si>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mt07aco020d</t>
  </si>
  <si>
    <t xml:space="preserve">Ud</t>
  </si>
  <si>
    <t xml:space="preserve">Separador homologado para muros.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</si>
  <si>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</si>
  <si>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</si>
  <si>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</si>
  <si>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</si>
  <si>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</si>
  <si>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</si>
  <si>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mt36tie010da</t>
  </si>
  <si>
    <t xml:space="preserve">m</t>
  </si>
  <si>
    <t xml:space="preserve">Tubo de PVC, serie B, de 75 mm de diámetro y 3 mm de espesor, con extremo abocardado.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</si>
  <si>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</si>
  <si>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</si>
  <si>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</si>
  <si>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</si>
  <si>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</si>
  <si>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</si>
  <si>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</si>
  <si>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</si>
  <si>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</si>
  <si>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</si>
  <si>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</si>
  <si>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</si>
  <si>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</si>
  <si>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</si>
  <si>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</si>
  <si>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</si>
  <si>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</si>
  <si>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</si>
  <si>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</si>
  <si>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</si>
  <si>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</si>
  <si>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</si>
  <si>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</si>
  <si>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</si>
  <si>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</si>
  <si>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</si>
  <si>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</si>
  <si>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</si>
  <si>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</si>
  <si>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</si>
  <si>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</si>
  <si>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</si>
  <si>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</si>
  <si>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</si>
  <si>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</si>
  <si>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</si>
  <si>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</si>
  <si>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</si>
  <si>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</si>
  <si>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</si>
  <si>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</si>
  <si>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$ 23.929,99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</si>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</sst>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6.12" customWidth="1"/>
    <col min="5" max="5" width="68.17" customWidth="1"/>
    <col min="6" max="6" width="11.73" customWidth="1"/>
    <col min="7" max="7" width="14.28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</v>
      </c>
      <c r="G10" s="12">
        <v>207.39</v>
      </c>
      <c r="H10" s="12">
        <f ca="1">ROUND(INDIRECT(ADDRESS(ROW()+(0), COLUMN()+(-2), 1))*INDIRECT(ADDRESS(ROW()+(0), COLUMN()+(-1), 1)), 2)</f>
        <v>1659.12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22.44</v>
      </c>
      <c r="G11" s="12">
        <v>3132.41</v>
      </c>
      <c r="H11" s="12">
        <f ca="1">ROUND(INDIRECT(ADDRESS(ROW()+(0), COLUMN()+(-2), 1))*INDIRECT(ADDRESS(ROW()+(0), COLUMN()+(-1), 1)), 2)</f>
        <v>70291.3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0.286</v>
      </c>
      <c r="G12" s="12">
        <v>4956.56</v>
      </c>
      <c r="H12" s="12">
        <f ca="1">ROUND(INDIRECT(ADDRESS(ROW()+(0), COLUMN()+(-2), 1))*INDIRECT(ADDRESS(ROW()+(0), COLUMN()+(-1), 1)), 2)</f>
        <v>1417.58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11434</v>
      </c>
      <c r="H13" s="12">
        <f ca="1">ROUND(INDIRECT(ADDRESS(ROW()+(0), COLUMN()+(-2), 1))*INDIRECT(ADDRESS(ROW()+(0), COLUMN()+(-1), 1)), 2)</f>
        <v>571.7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0.226</v>
      </c>
      <c r="G14" s="12">
        <v>4956.56</v>
      </c>
      <c r="H14" s="12">
        <f ca="1">ROUND(INDIRECT(ADDRESS(ROW()+(0), COLUMN()+(-2), 1))*INDIRECT(ADDRESS(ROW()+(0), COLUMN()+(-1), 1)), 2)</f>
        <v>1120.18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0.582</v>
      </c>
      <c r="G15" s="12">
        <v>105699</v>
      </c>
      <c r="H15" s="12">
        <f ca="1">ROUND(INDIRECT(ADDRESS(ROW()+(0), COLUMN()+(-2), 1))*INDIRECT(ADDRESS(ROW()+(0), COLUMN()+(-1), 1)), 2)</f>
        <v>61516.6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0.873</v>
      </c>
      <c r="G16" s="12">
        <v>76512.2</v>
      </c>
      <c r="H16" s="12">
        <f ca="1">ROUND(INDIRECT(ADDRESS(ROW()+(0), COLUMN()+(-2), 1))*INDIRECT(ADDRESS(ROW()+(0), COLUMN()+(-1), 1)), 2)</f>
        <v>66795.1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376.32</v>
      </c>
      <c r="G17" s="14">
        <v>730.27</v>
      </c>
      <c r="H17" s="14">
        <f ca="1">ROUND(INDIRECT(ADDRESS(ROW()+(0), COLUMN()+(-2), 1))*INDIRECT(ADDRESS(ROW()+(0), COLUMN()+(-1), 1)), 2)</f>
        <v>274815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478187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0.693</v>
      </c>
      <c r="G20" s="14">
        <v>11457.3</v>
      </c>
      <c r="H20" s="14">
        <f ca="1">ROUND(INDIRECT(ADDRESS(ROW()+(0), COLUMN()+(-2), 1))*INDIRECT(ADDRESS(ROW()+(0), COLUMN()+(-1), 1)), 2)</f>
        <v>7939.91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7939.91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0.283</v>
      </c>
      <c r="G23" s="12">
        <v>38230.4</v>
      </c>
      <c r="H23" s="12">
        <f ca="1">ROUND(INDIRECT(ADDRESS(ROW()+(0), COLUMN()+(-2), 1))*INDIRECT(ADDRESS(ROW()+(0), COLUMN()+(-1), 1)), 2)</f>
        <v>10819.2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0.36</v>
      </c>
      <c r="G24" s="12">
        <v>28560.5</v>
      </c>
      <c r="H24" s="12">
        <f ca="1">ROUND(INDIRECT(ADDRESS(ROW()+(0), COLUMN()+(-2), 1))*INDIRECT(ADDRESS(ROW()+(0), COLUMN()+(-1), 1)), 2)</f>
        <v>10281.8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1.227</v>
      </c>
      <c r="G25" s="12">
        <v>26456.3</v>
      </c>
      <c r="H25" s="12">
        <f ca="1">ROUND(INDIRECT(ADDRESS(ROW()+(0), COLUMN()+(-2), 1))*INDIRECT(ADDRESS(ROW()+(0), COLUMN()+(-1), 1)), 2)</f>
        <v>32461.9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1.286</v>
      </c>
      <c r="G26" s="12">
        <v>26895.5</v>
      </c>
      <c r="H26" s="12">
        <f ca="1">ROUND(INDIRECT(ADDRESS(ROW()+(0), COLUMN()+(-2), 1))*INDIRECT(ADDRESS(ROW()+(0), COLUMN()+(-1), 1)), 2)</f>
        <v>34587.6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0.058</v>
      </c>
      <c r="G27" s="12">
        <v>38230.4</v>
      </c>
      <c r="H27" s="12">
        <f ca="1">ROUND(INDIRECT(ADDRESS(ROW()+(0), COLUMN()+(-2), 1))*INDIRECT(ADDRESS(ROW()+(0), COLUMN()+(-1), 1)), 2)</f>
        <v>2217.37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3">
        <v>0.351</v>
      </c>
      <c r="G28" s="14">
        <v>28560.5</v>
      </c>
      <c r="H28" s="14">
        <f ca="1">ROUND(INDIRECT(ADDRESS(ROW()+(0), COLUMN()+(-2), 1))*INDIRECT(ADDRESS(ROW()+(0), COLUMN()+(-1), 1)), 2)</f>
        <v>10024.7</v>
      </c>
    </row>
    <row r="29" spans="1:8" ht="13.50" thickBot="1" customHeight="1">
      <c r="A29" s="15"/>
      <c r="B29" s="15"/>
      <c r="C29" s="15"/>
      <c r="D29" s="15"/>
      <c r="E29" s="15"/>
      <c r="F29" s="9" t="s">
        <v>61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100393</v>
      </c>
    </row>
    <row r="30" spans="1:8" ht="13.50" thickBot="1" customHeight="1">
      <c r="A30" s="15">
        <v>4</v>
      </c>
      <c r="B30" s="15"/>
      <c r="C30" s="15"/>
      <c r="D30" s="15"/>
      <c r="E30" s="18" t="s">
        <v>62</v>
      </c>
      <c r="F30" s="18"/>
      <c r="G30" s="15"/>
      <c r="H30" s="15"/>
    </row>
    <row r="31" spans="1:8" ht="13.50" thickBot="1" customHeight="1">
      <c r="A31" s="19"/>
      <c r="B31" s="19"/>
      <c r="C31" s="20" t="s">
        <v>63</v>
      </c>
      <c r="D31" s="20"/>
      <c r="E31" s="19" t="s">
        <v>64</v>
      </c>
      <c r="F31" s="13">
        <v>2</v>
      </c>
      <c r="G31" s="14">
        <f ca="1">ROUND(SUM(INDIRECT(ADDRESS(ROW()+(-2), COLUMN()+(1), 1)),INDIRECT(ADDRESS(ROW()+(-10), COLUMN()+(1), 1)),INDIRECT(ADDRESS(ROW()+(-13), COLUMN()+(1), 1))), 2)</f>
        <v>586519</v>
      </c>
      <c r="H31" s="14">
        <f ca="1">ROUND(INDIRECT(ADDRESS(ROW()+(0), COLUMN()+(-2), 1))*INDIRECT(ADDRESS(ROW()+(0), COLUMN()+(-1), 1))/100, 2)</f>
        <v>11730.4</v>
      </c>
    </row>
    <row r="32" spans="1:8" ht="13.50" thickBot="1" customHeight="1">
      <c r="A32" s="21" t="s">
        <v>65</v>
      </c>
      <c r="B32" s="21"/>
      <c r="C32" s="22"/>
      <c r="D32" s="22"/>
      <c r="E32" s="23"/>
      <c r="F32" s="24" t="s">
        <v>66</v>
      </c>
      <c r="G32" s="25"/>
      <c r="H32" s="26">
        <f ca="1">ROUND(SUM(INDIRECT(ADDRESS(ROW()+(-1), COLUMN()+(0), 1)),INDIRECT(ADDRESS(ROW()+(-3), COLUMN()+(0), 1)),INDIRECT(ADDRESS(ROW()+(-11), COLUMN()+(0), 1)),INDIRECT(ADDRESS(ROW()+(-14), COLUMN()+(0), 1))), 2)</f>
        <v>598250</v>
      </c>
    </row>
  </sheetData>
  <mergeCells count="6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