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<sst xmlns="http://schemas.openxmlformats.org/spreadsheetml/2006/main" count="40" uniqueCount="40">
  <si>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</si>
  <si>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CCH021</t>
  </si>
  <si>
    <t xml:space="preserve">m²</t>
  </si>
  <si>
    <t xml:space="preserve">Sistema de encofrado para muro de contención de concreto.</t>
  </si>
  <si>
    <r>
      <rPr>
        <sz val="8.25"/>
        <color rgb="FF000000"/>
        <rFont val="Arial"/>
        <family val="2"/>
      </rPr>
      <t xml:space="preserve">Montaje y desmontaje en una cara del muro, de sistema de encofrado a dos caras con acabado para revestir, realizado con paneles metálicos modulares, amortizables en 150 usos, para formación de muro de concreto armado, de hasta 3 m de altura y superficie plana, para contención de tierras. Incluso tubos de PVC para formación de mechinales; pasamuros para paso de los tensores; elementos de sustentación, fijación y apuntalamiento necesarios para su estabilidad; y líquido desencofrante, para evitar la adherencia del concreto al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</si>
  <si>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</si>
  <si>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</si>
  <si>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</si>
  <si>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</si>
  <si>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</si>
  <si>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</si>
  <si>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</si>
  <si>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mt08eme070a</t>
  </si>
  <si>
    <t xml:space="preserve">m²</t>
  </si>
  <si>
    <t xml:space="preserve">Paneles metálicos modulares, para encofrar muros de concreto de hasta 3 m de altura.</t>
  </si>
  <si>
    <t xml:space="preserve">mt08eme075j</t>
  </si>
  <si>
    <t xml:space="preserve">Ud</t>
  </si>
  <si>
    <t xml:space="preserve">Estructura soporte de sistema de encofrado vertical, para muros de concreto a dos caras, de hasta 3 m de altura, formada por tornapuntas metálicos para estabilización y aplomado de la superficie encofrante.</t>
  </si>
  <si>
    <t xml:space="preserve">mt08dba010d</t>
  </si>
  <si>
    <t xml:space="preserve">l</t>
  </si>
  <si>
    <t xml:space="preserve">Agente desmoldeante, a base de aceites especiales, emulsionable en agua, para encofrados metálicos, fenólicos o de madera.</t>
  </si>
  <si>
    <t xml:space="preserve">mt11var300</t>
  </si>
  <si>
    <t xml:space="preserve">m</t>
  </si>
  <si>
    <t xml:space="preserve">Tubo de PVC liso, de varios diámetros.</t>
  </si>
  <si>
    <t xml:space="preserve">mt08var204</t>
  </si>
  <si>
    <t xml:space="preserve">Ud</t>
  </si>
  <si>
    <t xml:space="preserve">Pasamuros de PVC para paso de los tensores del encofrado, de varios diámetros y longitudes.</t>
  </si>
  <si>
    <t xml:space="preserve">Subtotal materiales:</t>
  </si>
  <si>
    <t xml:space="preserve">Mano de obra</t>
  </si>
  <si>
    <t xml:space="preserve">mo044</t>
  </si>
  <si>
    <t xml:space="preserve">h</t>
  </si>
  <si>
    <t xml:space="preserve">Oficial 1ª encofrador.</t>
  </si>
  <si>
    <t xml:space="preserve">mo091</t>
  </si>
  <si>
    <t xml:space="preserve">h</t>
  </si>
  <si>
    <t xml:space="preserve">Ayudante encofrador.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</si>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</sst>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87" customWidth="1"/>
    <col min="4" max="4" width="5.78" customWidth="1"/>
    <col min="5" max="5" width="72.59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0.007</v>
      </c>
      <c r="G10" s="12">
        <v>436222</v>
      </c>
      <c r="H10" s="12">
        <f ca="1">ROUND(INDIRECT(ADDRESS(ROW()+(0), COLUMN()+(-2), 1))*INDIRECT(ADDRESS(ROW()+(0), COLUMN()+(-1), 1)), 2)</f>
        <v>3053.55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0.007</v>
      </c>
      <c r="G11" s="12">
        <v>599805</v>
      </c>
      <c r="H11" s="12">
        <f ca="1">ROUND(INDIRECT(ADDRESS(ROW()+(0), COLUMN()+(-2), 1))*INDIRECT(ADDRESS(ROW()+(0), COLUMN()+(-1), 1)), 2)</f>
        <v>4198.64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0.03</v>
      </c>
      <c r="G12" s="12">
        <v>3935.15</v>
      </c>
      <c r="H12" s="12">
        <f ca="1">ROUND(INDIRECT(ADDRESS(ROW()+(0), COLUMN()+(-2), 1))*INDIRECT(ADDRESS(ROW()+(0), COLUMN()+(-1), 1)), 2)</f>
        <v>118.05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0.02</v>
      </c>
      <c r="G13" s="12">
        <v>17301</v>
      </c>
      <c r="H13" s="12">
        <f ca="1">ROUND(INDIRECT(ADDRESS(ROW()+(0), COLUMN()+(-2), 1))*INDIRECT(ADDRESS(ROW()+(0), COLUMN()+(-1), 1)), 2)</f>
        <v>346.02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0.4</v>
      </c>
      <c r="G14" s="14">
        <v>2944.5</v>
      </c>
      <c r="H14" s="14">
        <f ca="1">ROUND(INDIRECT(ADDRESS(ROW()+(0), COLUMN()+(-2), 1))*INDIRECT(ADDRESS(ROW()+(0), COLUMN()+(-1), 1)), 2)</f>
        <v>1177.8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8894.06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1">
        <v>0.341</v>
      </c>
      <c r="G17" s="12">
        <v>28923.2</v>
      </c>
      <c r="H17" s="12">
        <f ca="1">ROUND(INDIRECT(ADDRESS(ROW()+(0), COLUMN()+(-2), 1))*INDIRECT(ADDRESS(ROW()+(0), COLUMN()+(-1), 1)), 2)</f>
        <v>9862.82</v>
      </c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0.373</v>
      </c>
      <c r="G18" s="14">
        <v>21607.4</v>
      </c>
      <c r="H18" s="14">
        <f ca="1">ROUND(INDIRECT(ADDRESS(ROW()+(0), COLUMN()+(-2), 1))*INDIRECT(ADDRESS(ROW()+(0), COLUMN()+(-1), 1)), 2)</f>
        <v>8059.56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1)),INDIRECT(ADDRESS(ROW()+(-2), COLUMN()+(0), 1))), 2)</f>
        <v>17922.4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9"/>
      <c r="B21" s="19"/>
      <c r="C21" s="20" t="s">
        <v>37</v>
      </c>
      <c r="D21" s="20"/>
      <c r="E21" s="19" t="s">
        <v>38</v>
      </c>
      <c r="F21" s="13">
        <v>2</v>
      </c>
      <c r="G21" s="14">
        <f ca="1">ROUND(SUM(INDIRECT(ADDRESS(ROW()+(-2), COLUMN()+(1), 1)),INDIRECT(ADDRESS(ROW()+(-6), COLUMN()+(1), 1))), 2)</f>
        <v>26816.4</v>
      </c>
      <c r="H21" s="14">
        <f ca="1">ROUND(INDIRECT(ADDRESS(ROW()+(0), COLUMN()+(-2), 1))*INDIRECT(ADDRESS(ROW()+(0), COLUMN()+(-1), 1))/100, 2)</f>
        <v>536.33</v>
      </c>
    </row>
    <row r="22" spans="1:8" ht="13.50" thickBot="1" customHeight="1">
      <c r="A22" s="8"/>
      <c r="B22" s="8"/>
      <c r="C22" s="8"/>
      <c r="D22" s="8"/>
      <c r="E22" s="8"/>
      <c r="F22" s="21" t="s">
        <v>39</v>
      </c>
      <c r="G22" s="21"/>
      <c r="H22" s="22">
        <f ca="1">ROUND(SUM(INDIRECT(ADDRESS(ROW()+(-1), COLUMN()+(0), 1)),INDIRECT(ADDRESS(ROW()+(-3), COLUMN()+(0), 1)),INDIRECT(ADDRESS(ROW()+(-7), COLUMN()+(0), 1))), 2)</f>
        <v>27352.8</v>
      </c>
    </row>
  </sheetData>
  <mergeCells count="4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F22:G22"/>
  </mergeCells>
  <pageMargins left="0.147638" right="0.147638" top="0.206693" bottom="0.206693" header="0.0" footer="0.0"/>
  <pageSetup paperSize="9" orientation="portrait"/>
  <rowBreaks count="0" manualBreakCount="0">
    </rowBreaks>
</worksheet>
</file>