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<sst xmlns="http://schemas.openxmlformats.org/spreadsheetml/2006/main" count="64" uniqueCount="64">
  <si>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</si>
  <si>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IUS050</t>
  </si>
  <si>
    <t xml:space="preserve">Ud</t>
  </si>
  <si>
    <t xml:space="preserve">Pozo de registro prefabricado de concreto simple.</t>
  </si>
  <si>
    <r>
      <rPr>
        <sz val="8.25"/>
        <color rgb="FF000000"/>
        <rFont val="Arial"/>
        <family val="2"/>
      </rPr>
      <t xml:space="preserve">Pozo de registro de elementos prefabricados de concreto simple, de 1,2 m de diámetro interior y 3 m de altura útil interior, sobre solera de 25 cm de espesor de concreto armado f'c=280 kg/cm² (28 MPa), clase de exposición F0 S1 P1 C1, tamaño máximo del agregado 19 mm, manejabilidad blanda ligeramente armada con malla electrosoldada, con cierre de tapa circular con bloqueo y marco de fundición carga de rotura 400 kN, instalado en calzadas de calles, incluyendo las peatonales, o zonas de estacionamiento para todo tipo de vehículos. El precio incluye los equipos y la maquinaria necesarios para el desplazamiento y la disposición en obra de los elementos, pero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</si>
  <si>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</si>
  <si>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</si>
  <si>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</si>
  <si>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</si>
  <si>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</si>
  <si>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</si>
  <si>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</si>
  <si>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mt10haf050rFi</t>
  </si>
  <si>
    <t xml:space="preserve">m³</t>
  </si>
  <si>
    <t xml:space="preserve">Concreto f'c=280 kg/cm² (28 MPa), clase de exposición F0 S1 P1 C1, tamaño máximo del agregado 19 mm, manejabilidad blanda, fabricado en planta, según NSR-10 y ACI 318.</t>
  </si>
  <si>
    <t xml:space="preserve">mt07ame050hha</t>
  </si>
  <si>
    <t xml:space="preserve">m²</t>
  </si>
  <si>
    <t xml:space="preserve">Malla electrosoldada tipo XX 221, 15x15 cm y Ø 6,5-6,5 mm, según NTC 5806 y ASTM A1064 / A1064M.</t>
  </si>
  <si>
    <t xml:space="preserve">mt10hmf050spe</t>
  </si>
  <si>
    <t xml:space="preserve">m³</t>
  </si>
  <si>
    <t xml:space="preserve">Concreto simple f'c=310 kg/cm² (31 MPa), clase de exposición F0 S2 P1 C0, tamaño máximo del agregado 19 mm, manejabilidad blanda, fabricado en planta, según NSR-10 y ACI 318.</t>
  </si>
  <si>
    <t xml:space="preserve">mt46phb010aa</t>
  </si>
  <si>
    <t xml:space="preserve">Ud</t>
  </si>
  <si>
    <t xml:space="preserve">Base prefabricada de concreto simple para formación de pozo de registro, de 120 cm de diámetro nominal (interior), 70 cm de altura útil y 16 cm de espesor, clase N (Normal), carga de rotura 90 kN/m², de 1767 kg, con junta de caucho EPDM, de deslizamiento y compresión, para unión con otros módulos, para conexión con colector de hasta 300 mm de diámetro, resistencia a compresión mayor de 30 N/mm².</t>
  </si>
  <si>
    <t xml:space="preserve">mt46phb110a</t>
  </si>
  <si>
    <t xml:space="preserve">Ud</t>
  </si>
  <si>
    <t xml:space="preserve">Junta de caucho EPDM, de deslizamiento y compresión, tipo arpón, para conexión de colector de 300 mm de diámetro nominal (interior) a base prefabricada de concreto para formación de pozo de registro.</t>
  </si>
  <si>
    <t xml:space="preserve">mt46phb020o</t>
  </si>
  <si>
    <t xml:space="preserve">Ud</t>
  </si>
  <si>
    <t xml:space="preserve">Anillo prefabricado de concreto simple para formación de pozo de registro, de 120 cm de diámetro nominal (interior), 100 cm de altura útil y 16 cm de espesor, clase N (Normal), carga de rotura 90 kN/m², de 1600 kg, con junta de caucho EPDM, de deslizamiento y compresión, para unión con otros módulos, resistencia a compresión mayor de 30 N/mm².</t>
  </si>
  <si>
    <t xml:space="preserve">mt46phb030dd</t>
  </si>
  <si>
    <t xml:space="preserve">Ud</t>
  </si>
  <si>
    <t xml:space="preserve">Cono asimétrico prefabricado de concreto simple para formación de pozo de registro, de 120 a 60 cm de diámetro nominal (interior), 120 cm de altura útil y 16 cm de espesor, clase N (Normal), carga de rotura 90 kN/m², de 1960 kg, con junta de caucho EPDM, de deslizamiento y compresión, para unión con otros módulos.</t>
  </si>
  <si>
    <t xml:space="preserve">mt46phb040c</t>
  </si>
  <si>
    <t xml:space="preserve">Ud</t>
  </si>
  <si>
    <t xml:space="preserve">Módulo de ajuste prefabricado de concreto, de 60 cm de diámetro nominal (interior), 10 cm de altura útil y 10 cm de espesor, de 68,7 kg, con junta de caucho EPDM, de deslizamiento y compresión, para unión con otros módulos.</t>
  </si>
  <si>
    <t xml:space="preserve">mt46thb110b</t>
  </si>
  <si>
    <t xml:space="preserve">kg</t>
  </si>
  <si>
    <t xml:space="preserve">Lubricante para unión con junta elástica, en pozos de registro prefabricados.</t>
  </si>
  <si>
    <t xml:space="preserve">mt46phm050</t>
  </si>
  <si>
    <t xml:space="preserve">Ud</t>
  </si>
  <si>
    <t xml:space="preserve">Pate de polipropileno conformado en U, para pozo, de 330x160 mm, sección transversal de D=25 mm.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</si>
  <si>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</si>
  <si>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</si>
  <si>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carga de rotura 400 kN. Tapa revestida con pintura bituminosa y marco provisto de junta de insonorización de polietileno y dispositivo contra robo.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</si>
  <si>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</si>
  <si>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</si>
  <si>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</si>
  <si>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</si>
  <si>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</si>
  <si>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</si>
  <si>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</si>
  <si>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</si>
  <si>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</si>
  <si>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</si>
  <si>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</si>
  <si>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</si>
  <si>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</si>
  <si>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</si>
  <si>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</si>
  <si>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</si>
  <si>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</si>
  <si>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$ 101.527,62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</si>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</sst>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36" customWidth="1"/>
    <col min="4" max="4" width="7.65" customWidth="1"/>
    <col min="5" max="5" width="66.47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0.283</v>
      </c>
      <c r="G10" s="12">
        <v>363229</v>
      </c>
      <c r="H10" s="12">
        <f ca="1">ROUND(INDIRECT(ADDRESS(ROW()+(0), COLUMN()+(-2), 1))*INDIRECT(ADDRESS(ROW()+(0), COLUMN()+(-1), 1)), 2)</f>
        <v>102794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3.768</v>
      </c>
      <c r="G11" s="12">
        <v>8488.38</v>
      </c>
      <c r="H11" s="12">
        <f ca="1">ROUND(INDIRECT(ADDRESS(ROW()+(0), COLUMN()+(-2), 1))*INDIRECT(ADDRESS(ROW()+(0), COLUMN()+(-1), 1)), 2)</f>
        <v>31984.2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0.495</v>
      </c>
      <c r="G12" s="12">
        <v>381288</v>
      </c>
      <c r="H12" s="12">
        <f ca="1">ROUND(INDIRECT(ADDRESS(ROW()+(0), COLUMN()+(-2), 1))*INDIRECT(ADDRESS(ROW()+(0), COLUMN()+(-1), 1)), 2)</f>
        <v>188738</v>
      </c>
    </row>
    <row r="13" spans="1:8" ht="66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397316</v>
      </c>
      <c r="H13" s="12">
        <f ca="1">ROUND(INDIRECT(ADDRESS(ROW()+(0), COLUMN()+(-2), 1))*INDIRECT(ADDRESS(ROW()+(0), COLUMN()+(-1), 1)), 2)</f>
        <v>397316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</v>
      </c>
      <c r="G14" s="12">
        <v>41543.3</v>
      </c>
      <c r="H14" s="12">
        <f ca="1">ROUND(INDIRECT(ADDRESS(ROW()+(0), COLUMN()+(-2), 1))*INDIRECT(ADDRESS(ROW()+(0), COLUMN()+(-1), 1)), 2)</f>
        <v>83086.6</v>
      </c>
    </row>
    <row r="15" spans="1:8" ht="55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367112</v>
      </c>
      <c r="H15" s="12">
        <f ca="1">ROUND(INDIRECT(ADDRESS(ROW()+(0), COLUMN()+(-2), 1))*INDIRECT(ADDRESS(ROW()+(0), COLUMN()+(-1), 1)), 2)</f>
        <v>367112</v>
      </c>
    </row>
    <row r="16" spans="1:8" ht="55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466177</v>
      </c>
      <c r="H16" s="12">
        <f ca="1">ROUND(INDIRECT(ADDRESS(ROW()+(0), COLUMN()+(-2), 1))*INDIRECT(ADDRESS(ROW()+(0), COLUMN()+(-1), 1)), 2)</f>
        <v>466177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65124.1</v>
      </c>
      <c r="H17" s="12">
        <f ca="1">ROUND(INDIRECT(ADDRESS(ROW()+(0), COLUMN()+(-2), 1))*INDIRECT(ADDRESS(ROW()+(0), COLUMN()+(-1), 1)), 2)</f>
        <v>65124.1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0.096</v>
      </c>
      <c r="G18" s="12">
        <v>7435.35</v>
      </c>
      <c r="H18" s="12">
        <f ca="1">ROUND(INDIRECT(ADDRESS(ROW()+(0), COLUMN()+(-2), 1))*INDIRECT(ADDRESS(ROW()+(0), COLUMN()+(-1), 1)), 2)</f>
        <v>713.79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9</v>
      </c>
      <c r="G19" s="12">
        <v>12290.9</v>
      </c>
      <c r="H19" s="12">
        <f ca="1">ROUND(INDIRECT(ADDRESS(ROW()+(0), COLUMN()+(-2), 1))*INDIRECT(ADDRESS(ROW()+(0), COLUMN()+(-1), 1)), 2)</f>
        <v>110618</v>
      </c>
    </row>
    <row r="20" spans="1:8" ht="45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3">
        <v>1</v>
      </c>
      <c r="G20" s="14">
        <v>303969</v>
      </c>
      <c r="H20" s="14">
        <f ca="1">ROUND(INDIRECT(ADDRESS(ROW()+(0), COLUMN()+(-2), 1))*INDIRECT(ADDRESS(ROW()+(0), COLUMN()+(-1), 1)), 2)</f>
        <v>303969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2.11763e+006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0.66</v>
      </c>
      <c r="G23" s="14">
        <v>140239</v>
      </c>
      <c r="H23" s="14">
        <f ca="1">ROUND(INDIRECT(ADDRESS(ROW()+(0), COLUMN()+(-2), 1))*INDIRECT(ADDRESS(ROW()+(0), COLUMN()+(-1), 1)), 2)</f>
        <v>92557.9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1))), 2)</f>
        <v>92557.9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5.215</v>
      </c>
      <c r="G26" s="12">
        <v>26625.3</v>
      </c>
      <c r="H26" s="12">
        <f ca="1">ROUND(INDIRECT(ADDRESS(ROW()+(0), COLUMN()+(-2), 1))*INDIRECT(ADDRESS(ROW()+(0), COLUMN()+(-1), 1)), 2)</f>
        <v>138851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3">
        <v>7.003</v>
      </c>
      <c r="G27" s="14">
        <v>19903</v>
      </c>
      <c r="H27" s="14">
        <f ca="1">ROUND(INDIRECT(ADDRESS(ROW()+(0), COLUMN()+(-2), 1))*INDIRECT(ADDRESS(ROW()+(0), COLUMN()+(-1), 1)), 2)</f>
        <v>139381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1))), 2)</f>
        <v>278232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19"/>
      <c r="D30" s="20" t="s">
        <v>60</v>
      </c>
      <c r="E30" s="19" t="s">
        <v>61</v>
      </c>
      <c r="F30" s="13">
        <v>2</v>
      </c>
      <c r="G30" s="14">
        <f ca="1">ROUND(SUM(INDIRECT(ADDRESS(ROW()+(-2), COLUMN()+(1), 1)),INDIRECT(ADDRESS(ROW()+(-6), COLUMN()+(1), 1)),INDIRECT(ADDRESS(ROW()+(-9), COLUMN()+(1), 1))), 2)</f>
        <v>2.48842e+006</v>
      </c>
      <c r="H30" s="14">
        <f ca="1">ROUND(INDIRECT(ADDRESS(ROW()+(0), COLUMN()+(-2), 1))*INDIRECT(ADDRESS(ROW()+(0), COLUMN()+(-1), 1))/100, 2)</f>
        <v>49768.4</v>
      </c>
    </row>
    <row r="31" spans="1:8" ht="13.50" thickBot="1" customHeight="1">
      <c r="A31" s="21" t="s">
        <v>62</v>
      </c>
      <c r="B31" s="21"/>
      <c r="C31" s="21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1)),INDIRECT(ADDRESS(ROW()+(-7), COLUMN()+(0), 1)),INDIRECT(ADDRESS(ROW()+(-10), COLUMN()+(0), 1))), 2)</f>
        <v>2.53819e+006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  <mergeCell ref="A25:C25"/>
    <mergeCell ref="E25:F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