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<sst xmlns="http://schemas.openxmlformats.org/spreadsheetml/2006/main" count="46" uniqueCount="46">
  <si>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</si>
  <si>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IUS073</t>
  </si>
  <si>
    <t xml:space="preserve">Ud</t>
  </si>
  <si>
    <t xml:space="preserve">Caja de inspección prefabricada.</t>
  </si>
  <si>
    <r>
      <rPr>
        <b/>
        <sz val="8.25"/>
        <color rgb="FF000000"/>
        <rFont val="Arial"/>
        <family val="2"/>
      </rPr>
      <t xml:space="preserve">Caja de inspección sifónica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polipropileno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dimensiones interiores 40x40x40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solera de concreto simple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incluyendo la excavación mecánica y el relleno del trasdós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</si>
  <si>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</si>
  <si>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</si>
  <si>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</si>
  <si>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</si>
  <si>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</si>
  <si>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</si>
  <si>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</si>
  <si>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mt10hmf050qde</t>
  </si>
  <si>
    <t xml:space="preserve">m³</t>
  </si>
  <si>
    <t xml:space="preserve">Concreto simple f'c=210 kg/cm² (21 MPa), clase de exposición F0 S0 P0 C0, tamaño máximo del agregado 19 mm, manejabilidad blanda, fabricado en planta, según NSR-10 y ACI 318.</t>
  </si>
  <si>
    <t xml:space="preserve">mt11arp010b</t>
  </si>
  <si>
    <t xml:space="preserve">Ud</t>
  </si>
  <si>
    <t xml:space="preserve">Caja de inspección registrable de polipropileno, con fondo precortado, 40x40x40 cm, para saneamiento.</t>
  </si>
  <si>
    <t xml:space="preserve">mt11arp040b</t>
  </si>
  <si>
    <t xml:space="preserve">Ud</t>
  </si>
  <si>
    <t xml:space="preserve">Placa para sifonar de polipropileno, para cajas de inspección de saneamiento de 40x40 cm.</t>
  </si>
  <si>
    <t xml:space="preserve">mt11arp050d</t>
  </si>
  <si>
    <t xml:space="preserve">Ud</t>
  </si>
  <si>
    <t xml:space="preserve">Tapa de PVC, para cajas de inspección de saneamiento de 40x40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</si>
  <si>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</si>
  <si>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</si>
  <si>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</si>
  <si>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</si>
  <si>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</t>
  </si>
  <si>
    <t xml:space="preserve">mq01ret020b</t>
  </si>
  <si>
    <t xml:space="preserve">h</t>
  </si>
  <si>
    <t xml:space="preserve">Retrocargadora sobre neumáticos, de 70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</si>
  <si>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</si>
  <si>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</si>
  <si>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</si>
  <si>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</si>
  <si>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</si>
  <si>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</si>
  <si>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</si>
  <si>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</si>
  <si>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</si>
  <si>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</si>
  <si>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</si>
  <si>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</si>
  <si>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$ 13.113,10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</si>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</sst>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9" customWidth="1"/>
    <col min="2" max="2" width="7.31" customWidth="1"/>
    <col min="3" max="3" width="6.29" customWidth="1"/>
    <col min="4" max="4" width="43.18" customWidth="1"/>
    <col min="5" max="5" width="11.05" customWidth="1"/>
    <col min="6" max="6" width="6.63" customWidth="1"/>
    <col min="7" max="7" width="7.31" customWidth="1"/>
    <col min="8" max="8" width="1.02" customWidth="1"/>
    <col min="9" max="9" width="6.29" customWidth="1"/>
    <col min="10" max="10" width="7.3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 t="s">
        <v>9</v>
      </c>
      <c r="G7" s="10"/>
      <c r="H7" s="10"/>
      <c r="I7" s="10" t="s">
        <v>10</v>
      </c>
      <c r="J7" s="10"/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1"/>
      <c r="G8" s="11"/>
      <c r="H8" s="11"/>
      <c r="I8" s="11"/>
      <c r="J8" s="11"/>
    </row>
    <row r="9" spans="1:10" ht="45.00" thickBot="1" customHeight="1">
      <c r="A9" s="1" t="s">
        <v>12</v>
      </c>
      <c r="B9" s="13" t="s">
        <v>13</v>
      </c>
      <c r="C9" s="1" t="s">
        <v>14</v>
      </c>
      <c r="D9" s="1"/>
      <c r="E9" s="14">
        <v>0.074000</v>
      </c>
      <c r="F9" s="15">
        <v>283013.000000</v>
      </c>
      <c r="G9" s="15"/>
      <c r="H9" s="15"/>
      <c r="I9" s="15">
        <f ca="1">ROUND(INDIRECT(ADDRESS(ROW()+(0), COLUMN()+(-4), 1))*INDIRECT(ADDRESS(ROW()+(0), COLUMN()+(-3), 1)), 2)</f>
        <v>20942.960000</v>
      </c>
      <c r="J9" s="15"/>
    </row>
    <row r="10" spans="1:10" ht="24.00" thickBot="1" customHeight="1">
      <c r="A10" s="1" t="s">
        <v>15</v>
      </c>
      <c r="B10" s="13" t="s">
        <v>16</v>
      </c>
      <c r="C10" s="1" t="s">
        <v>17</v>
      </c>
      <c r="D10" s="1"/>
      <c r="E10" s="14">
        <v>1.000000</v>
      </c>
      <c r="F10" s="15">
        <v>112092.980000</v>
      </c>
      <c r="G10" s="15"/>
      <c r="H10" s="15"/>
      <c r="I10" s="15">
        <f ca="1">ROUND(INDIRECT(ADDRESS(ROW()+(0), COLUMN()+(-4), 1))*INDIRECT(ADDRESS(ROW()+(0), COLUMN()+(-3), 1)), 2)</f>
        <v>112092.980000</v>
      </c>
      <c r="J10" s="15"/>
    </row>
    <row r="11" spans="1:10" ht="24.00" thickBot="1" customHeight="1">
      <c r="A11" s="1" t="s">
        <v>18</v>
      </c>
      <c r="B11" s="13" t="s">
        <v>19</v>
      </c>
      <c r="C11" s="1" t="s">
        <v>20</v>
      </c>
      <c r="D11" s="1"/>
      <c r="E11" s="14">
        <v>1.000000</v>
      </c>
      <c r="F11" s="15">
        <v>28842.640000</v>
      </c>
      <c r="G11" s="15"/>
      <c r="H11" s="15"/>
      <c r="I11" s="15">
        <f ca="1">ROUND(INDIRECT(ADDRESS(ROW()+(0), COLUMN()+(-4), 1))*INDIRECT(ADDRESS(ROW()+(0), COLUMN()+(-3), 1)), 2)</f>
        <v>28842.640000</v>
      </c>
      <c r="J11" s="15"/>
    </row>
    <row r="12" spans="1:10" ht="24.00" thickBot="1" customHeight="1">
      <c r="A12" s="1" t="s">
        <v>21</v>
      </c>
      <c r="B12" s="13" t="s">
        <v>22</v>
      </c>
      <c r="C12" s="1" t="s">
        <v>23</v>
      </c>
      <c r="D12" s="1"/>
      <c r="E12" s="14">
        <v>1.000000</v>
      </c>
      <c r="F12" s="15">
        <v>74837.910000</v>
      </c>
      <c r="G12" s="15"/>
      <c r="H12" s="15"/>
      <c r="I12" s="15">
        <f ca="1">ROUND(INDIRECT(ADDRESS(ROW()+(0), COLUMN()+(-4), 1))*INDIRECT(ADDRESS(ROW()+(0), COLUMN()+(-3), 1)), 2)</f>
        <v>74837.910000</v>
      </c>
      <c r="J12" s="15"/>
    </row>
    <row r="13" spans="1:10" ht="13.50" thickBot="1" customHeight="1">
      <c r="A13" s="1" t="s">
        <v>24</v>
      </c>
      <c r="B13" s="13" t="s">
        <v>25</v>
      </c>
      <c r="C13" s="1" t="s">
        <v>26</v>
      </c>
      <c r="D13" s="1"/>
      <c r="E13" s="16">
        <v>0.579000</v>
      </c>
      <c r="F13" s="17">
        <v>15405.640000</v>
      </c>
      <c r="G13" s="17"/>
      <c r="H13" s="17"/>
      <c r="I13" s="17">
        <f ca="1">ROUND(INDIRECT(ADDRESS(ROW()+(0), COLUMN()+(-4), 1))*INDIRECT(ADDRESS(ROW()+(0), COLUMN()+(-3), 1)), 2)</f>
        <v>8919.870000</v>
      </c>
      <c r="J13" s="17"/>
    </row>
    <row r="14" spans="1:10" ht="13.50" thickBot="1" customHeight="1">
      <c r="A14" s="18"/>
      <c r="B14" s="18"/>
      <c r="C14" s="18"/>
      <c r="D14" s="18"/>
      <c r="E14" s="12" t="s">
        <v>27</v>
      </c>
      <c r="F14" s="12"/>
      <c r="G14" s="12"/>
      <c r="H14" s="12"/>
      <c r="I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245636.360000</v>
      </c>
      <c r="J14" s="20"/>
    </row>
    <row r="15" spans="1:10" ht="13.50" thickBot="1" customHeight="1">
      <c r="A15" s="18">
        <v>2.000000</v>
      </c>
      <c r="B15" s="18"/>
      <c r="C15" s="21" t="s">
        <v>28</v>
      </c>
      <c r="D15" s="21"/>
      <c r="E15" s="21"/>
      <c r="F15" s="18"/>
      <c r="G15" s="18"/>
      <c r="H15" s="18"/>
      <c r="I15" s="18"/>
      <c r="J15" s="18"/>
    </row>
    <row r="16" spans="1:10" ht="13.50" thickBot="1" customHeight="1">
      <c r="A16" s="1" t="s">
        <v>29</v>
      </c>
      <c r="B16" s="13" t="s">
        <v>30</v>
      </c>
      <c r="C16" s="1" t="s">
        <v>31</v>
      </c>
      <c r="D16" s="1"/>
      <c r="E16" s="16">
        <v>0.039000</v>
      </c>
      <c r="F16" s="17">
        <v>13262.490000</v>
      </c>
      <c r="G16" s="17"/>
      <c r="H16" s="17"/>
      <c r="I16" s="17">
        <f ca="1">ROUND(INDIRECT(ADDRESS(ROW()+(0), COLUMN()+(-4), 1))*INDIRECT(ADDRESS(ROW()+(0), COLUMN()+(-3), 1)), 2)</f>
        <v>517.240000</v>
      </c>
      <c r="J16" s="17"/>
    </row>
    <row r="17" spans="1:10" ht="13.50" thickBot="1" customHeight="1">
      <c r="A17" s="18"/>
      <c r="B17" s="18"/>
      <c r="C17" s="18"/>
      <c r="D17" s="18"/>
      <c r="E17" s="12" t="s">
        <v>32</v>
      </c>
      <c r="F17" s="12"/>
      <c r="G17" s="12"/>
      <c r="H17" s="12"/>
      <c r="I17" s="20">
        <f ca="1">ROUND(SUM(INDIRECT(ADDRESS(ROW()+(-1), COLUMN()+(0), 1))), 2)</f>
        <v>517.240000</v>
      </c>
      <c r="J17" s="20"/>
    </row>
    <row r="18" spans="1:10" ht="13.50" thickBot="1" customHeight="1">
      <c r="A18" s="18">
        <v>3.000000</v>
      </c>
      <c r="B18" s="18"/>
      <c r="C18" s="21" t="s">
        <v>33</v>
      </c>
      <c r="D18" s="21"/>
      <c r="E18" s="21"/>
      <c r="F18" s="18"/>
      <c r="G18" s="18"/>
      <c r="H18" s="18"/>
      <c r="I18" s="18"/>
      <c r="J18" s="18"/>
    </row>
    <row r="19" spans="1:10" ht="13.50" thickBot="1" customHeight="1">
      <c r="A19" s="1" t="s">
        <v>34</v>
      </c>
      <c r="B19" s="13" t="s">
        <v>35</v>
      </c>
      <c r="C19" s="1" t="s">
        <v>36</v>
      </c>
      <c r="D19" s="1"/>
      <c r="E19" s="14">
        <v>0.633000</v>
      </c>
      <c r="F19" s="15">
        <v>11042.680000</v>
      </c>
      <c r="G19" s="15"/>
      <c r="H19" s="15"/>
      <c r="I19" s="15">
        <f ca="1">ROUND(INDIRECT(ADDRESS(ROW()+(0), COLUMN()+(-4), 1))*INDIRECT(ADDRESS(ROW()+(0), COLUMN()+(-3), 1)), 2)</f>
        <v>6990.020000</v>
      </c>
      <c r="J19" s="15"/>
    </row>
    <row r="20" spans="1:10" ht="13.50" thickBot="1" customHeight="1">
      <c r="A20" s="1" t="s">
        <v>37</v>
      </c>
      <c r="B20" s="13" t="s">
        <v>38</v>
      </c>
      <c r="C20" s="1" t="s">
        <v>39</v>
      </c>
      <c r="D20" s="1"/>
      <c r="E20" s="16">
        <v>0.489000</v>
      </c>
      <c r="F20" s="17">
        <v>8131.050000</v>
      </c>
      <c r="G20" s="17"/>
      <c r="H20" s="17"/>
      <c r="I20" s="17">
        <f ca="1">ROUND(INDIRECT(ADDRESS(ROW()+(0), COLUMN()+(-4), 1))*INDIRECT(ADDRESS(ROW()+(0), COLUMN()+(-3), 1)), 2)</f>
        <v>3976.080000</v>
      </c>
      <c r="J20" s="17"/>
    </row>
    <row r="21" spans="1:10" ht="13.50" thickBot="1" customHeight="1">
      <c r="A21" s="18"/>
      <c r="B21" s="18"/>
      <c r="C21" s="18"/>
      <c r="D21" s="18"/>
      <c r="E21" s="12" t="s">
        <v>40</v>
      </c>
      <c r="F21" s="12"/>
      <c r="G21" s="12"/>
      <c r="H21" s="12"/>
      <c r="I21" s="20">
        <f ca="1">ROUND(SUM(INDIRECT(ADDRESS(ROW()+(-1), COLUMN()+(0), 1)),INDIRECT(ADDRESS(ROW()+(-2), COLUMN()+(0), 1))), 2)</f>
        <v>10966.100000</v>
      </c>
      <c r="J21" s="20"/>
    </row>
    <row r="22" spans="1:10" ht="13.50" thickBot="1" customHeight="1">
      <c r="A22" s="18">
        <v>4.000000</v>
      </c>
      <c r="B22" s="18"/>
      <c r="C22" s="21" t="s">
        <v>41</v>
      </c>
      <c r="D22" s="21"/>
      <c r="E22" s="21"/>
      <c r="F22" s="18"/>
      <c r="G22" s="18"/>
      <c r="H22" s="18"/>
      <c r="I22" s="18"/>
      <c r="J22" s="18"/>
    </row>
    <row r="23" spans="1:10" ht="13.50" thickBot="1" customHeight="1">
      <c r="A23" s="22"/>
      <c r="B23" s="23" t="s">
        <v>42</v>
      </c>
      <c r="C23" s="22" t="s">
        <v>43</v>
      </c>
      <c r="D23" s="22"/>
      <c r="E23" s="16">
        <v>2.000000</v>
      </c>
      <c r="F23" s="17">
        <f ca="1">ROUND(SUM(INDIRECT(ADDRESS(ROW()+(-2), COLUMN()+(3), 1)),INDIRECT(ADDRESS(ROW()+(-6), COLUMN()+(3), 1)),INDIRECT(ADDRESS(ROW()+(-9), COLUMN()+(3), 1))), 2)</f>
        <v>257119.700000</v>
      </c>
      <c r="G23" s="17"/>
      <c r="H23" s="17"/>
      <c r="I23" s="17">
        <f ca="1">ROUND(INDIRECT(ADDRESS(ROW()+(0), COLUMN()+(-4), 1))*INDIRECT(ADDRESS(ROW()+(0), COLUMN()+(-3), 1))/100, 2)</f>
        <v>5142.390000</v>
      </c>
      <c r="J23" s="17"/>
    </row>
    <row r="24" spans="1:10" ht="13.50" thickBot="1" customHeight="1">
      <c r="A24" s="6" t="s">
        <v>44</v>
      </c>
      <c r="B24" s="7"/>
      <c r="C24" s="8"/>
      <c r="D24" s="8"/>
      <c r="E24" s="24" t="s">
        <v>45</v>
      </c>
      <c r="F24" s="25"/>
      <c r="G24" s="25"/>
      <c r="H24" s="25"/>
      <c r="I24" s="26">
        <f ca="1">ROUND(SUM(INDIRECT(ADDRESS(ROW()+(-1), COLUMN()+(0), 1)),INDIRECT(ADDRESS(ROW()+(-3), COLUMN()+(0), 1)),INDIRECT(ADDRESS(ROW()+(-7), COLUMN()+(0), 1)),INDIRECT(ADDRESS(ROW()+(-10), COLUMN()+(0), 1))), 2)</f>
        <v>262262.090000</v>
      </c>
      <c r="J24" s="26"/>
    </row>
  </sheetData>
  <mergeCells count="59">
    <mergeCell ref="A1:J1"/>
    <mergeCell ref="B3:C3"/>
    <mergeCell ref="D3:F3"/>
    <mergeCell ref="H3:I3"/>
    <mergeCell ref="A4:J4"/>
    <mergeCell ref="C7:D7"/>
    <mergeCell ref="F7:H7"/>
    <mergeCell ref="I7:J7"/>
    <mergeCell ref="C8:E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C13:D13"/>
    <mergeCell ref="F13:H13"/>
    <mergeCell ref="I13:J13"/>
    <mergeCell ref="C14:D14"/>
    <mergeCell ref="E14:H14"/>
    <mergeCell ref="I14:J14"/>
    <mergeCell ref="C15:E15"/>
    <mergeCell ref="F15:H15"/>
    <mergeCell ref="I15:J15"/>
    <mergeCell ref="C16:D16"/>
    <mergeCell ref="F16:H16"/>
    <mergeCell ref="I16:J16"/>
    <mergeCell ref="C17:D17"/>
    <mergeCell ref="E17:H17"/>
    <mergeCell ref="I17:J17"/>
    <mergeCell ref="C18:E18"/>
    <mergeCell ref="F18:H18"/>
    <mergeCell ref="I18:J18"/>
    <mergeCell ref="C19:D19"/>
    <mergeCell ref="F19:H19"/>
    <mergeCell ref="I19:J19"/>
    <mergeCell ref="C20:D20"/>
    <mergeCell ref="F20:H20"/>
    <mergeCell ref="I20:J20"/>
    <mergeCell ref="C21:D21"/>
    <mergeCell ref="E21:H21"/>
    <mergeCell ref="I21:J21"/>
    <mergeCell ref="C22:E22"/>
    <mergeCell ref="F22:H22"/>
    <mergeCell ref="I22:J22"/>
    <mergeCell ref="C23:D23"/>
    <mergeCell ref="F23:H23"/>
    <mergeCell ref="I23:J23"/>
    <mergeCell ref="A24:D24"/>
    <mergeCell ref="E24:H24"/>
    <mergeCell ref="I24:J24"/>
  </mergeCells>
  <pageMargins left="0.620079" right="0.472441" top="0.472441" bottom="0.472441" header="0.0" footer="0.0"/>
  <pageSetup paperSize="9" orientation="portrait"/>
  <rowBreaks count="0" manualBreakCount="0">
    </rowBreaks>
</worksheet>
</file>