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<sst xmlns="http://schemas.openxmlformats.org/spreadsheetml/2006/main" count="47" uniqueCount="47">
  <si>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</si>
  <si>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MPM010</t>
  </si>
  <si>
    <t xml:space="preserve">m²</t>
  </si>
  <si>
    <t xml:space="preserve">Tarima de madera.</t>
  </si>
  <si>
    <r>
      <rPr>
        <sz val="8.25"/>
        <color rgb="FF000000"/>
        <rFont val="Arial"/>
        <family val="2"/>
      </rPr>
      <t xml:space="preserve">Tarima formada por tablas de madera maciza de pino pinaster (Pinus pinaster), termotratada, de 26x90x2400 mm, color marrón, con clase de uso 3.2, fijadas mediante el sistema de fijación vista, sobre rastreles de madera de pino pinaster (Pinus pinaster), tratada en autoclave, con clase de uso 4 de 65x38 mm, separados 50 cm entre sí; cepillado y posterior aplicación de dos manos de lasur al agua de secado rápido para interior y exterior, para suelos, color Pino, acabado satinado rendimiento: 0,083 l/m² cada mano como tratamiento protector y decorativo. Incluso tornillos autotaladrantes de acero inoxidable para sujeción de las tablas a los rastreles. El precio no incluye la solera de concreto.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</si>
  <si>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</si>
  <si>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</si>
  <si>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</si>
  <si>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</si>
  <si>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</si>
  <si>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</si>
  <si>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</si>
  <si>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mt18mva015e</t>
  </si>
  <si>
    <t xml:space="preserve">m</t>
  </si>
  <si>
    <t xml:space="preserve">Rastrel de 65x38 mm de sección, de madera de pino pinaster (Pinus pinaster), tratada en autoclave, con clase de uso 4, acabado cepillado, con humedad inferior al 20%.</t>
  </si>
  <si>
    <t xml:space="preserve">mt18mtf030bdk</t>
  </si>
  <si>
    <t xml:space="preserve">m²</t>
  </si>
  <si>
    <t xml:space="preserve">Tablas de madera maciza de pino pinaster (Pinus pinaster), termotratada, mediante la exposición de la madera a ciclos de temperatura de hasta 240°C y vapor de agua, en una atmósfera libre de oxígeno y de presión controlada, de 26x90x2400 mm, color marrón, con clase de uso 3.2, para cepillado y aplicación de un tratamiento protector y decorativo en obra.</t>
  </si>
  <si>
    <t xml:space="preserve">mt18mva095</t>
  </si>
  <si>
    <t xml:space="preserve">Ud</t>
  </si>
  <si>
    <t xml:space="preserve">Tornillo autotaladrante de acero inoxidable, con cabeza avellanada.</t>
  </si>
  <si>
    <t xml:space="preserve">mt18mva085a</t>
  </si>
  <si>
    <t xml:space="preserve">Ud</t>
  </si>
  <si>
    <t xml:space="preserve">Chazo expansivo metálico y tirafondo, para fijación de elementos de madera sobre soporte base de concreto.</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</si>
  <si>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</si>
  <si>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</si>
  <si>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pisos exteriores de madera, como tratamiento protector y decorativo.</t>
  </si>
  <si>
    <t xml:space="preserve">Subtotal materiales:</t>
  </si>
  <si>
    <t xml:space="preserve">Mano de obra</t>
  </si>
  <si>
    <t xml:space="preserve">mo025</t>
  </si>
  <si>
    <t xml:space="preserve">h</t>
  </si>
  <si>
    <t xml:space="preserve">Oficial 1ª instalador de pisos de madera.</t>
  </si>
  <si>
    <t xml:space="preserve">mo063</t>
  </si>
  <si>
    <t xml:space="preserve">h</t>
  </si>
  <si>
    <t xml:space="preserve">Ayudante instalador de pavimentos de madera.</t>
  </si>
  <si>
    <t xml:space="preserve">mo038</t>
  </si>
  <si>
    <t xml:space="preserve">h</t>
  </si>
  <si>
    <t xml:space="preserve">Maestro pintor.</t>
  </si>
  <si>
    <t xml:space="preserve">mo076</t>
  </si>
  <si>
    <t xml:space="preserve">h</t>
  </si>
  <si>
    <t xml:space="preserve">Ayudante pintor.</t>
  </si>
  <si>
    <t xml:space="preserve">Subtotal mano de obra:</t>
  </si>
  <si>
    <t xml:space="preserve">Herramienta menor</t>
  </si>
  <si>
    <t xml:space="preserve">%</t>
  </si>
  <si>
    <t xml:space="preserve">Herramienta menor</t>
  </si>
  <si>
    <t xml:space="preserve">Coste de mantenimiento decenal: $ 122.767,50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</si>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</sst>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76" customWidth="1"/>
    <col min="3" max="3" width="1.53" customWidth="1"/>
    <col min="4" max="4" width="6.12" customWidth="1"/>
    <col min="5" max="5" width="69.53"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2.1</v>
      </c>
      <c r="G10" s="12">
        <v>11115.4</v>
      </c>
      <c r="H10" s="12">
        <f ca="1">ROUND(INDIRECT(ADDRESS(ROW()+(0), COLUMN()+(-2), 1))*INDIRECT(ADDRESS(ROW()+(0), COLUMN()+(-1), 1)), 2)</f>
        <v>23342.4</v>
      </c>
    </row>
    <row r="11" spans="1:8" ht="55.50" thickBot="1" customHeight="1">
      <c r="A11" s="1" t="s">
        <v>15</v>
      </c>
      <c r="B11" s="1"/>
      <c r="C11" s="10" t="s">
        <v>16</v>
      </c>
      <c r="D11" s="10"/>
      <c r="E11" s="1" t="s">
        <v>17</v>
      </c>
      <c r="F11" s="11">
        <v>1.05</v>
      </c>
      <c r="G11" s="12">
        <v>116385</v>
      </c>
      <c r="H11" s="12">
        <f ca="1">ROUND(INDIRECT(ADDRESS(ROW()+(0), COLUMN()+(-2), 1))*INDIRECT(ADDRESS(ROW()+(0), COLUMN()+(-1), 1)), 2)</f>
        <v>122205</v>
      </c>
    </row>
    <row r="12" spans="1:8" ht="13.50" thickBot="1" customHeight="1">
      <c r="A12" s="1" t="s">
        <v>18</v>
      </c>
      <c r="B12" s="1"/>
      <c r="C12" s="10" t="s">
        <v>19</v>
      </c>
      <c r="D12" s="10"/>
      <c r="E12" s="1" t="s">
        <v>20</v>
      </c>
      <c r="F12" s="11">
        <v>66</v>
      </c>
      <c r="G12" s="12">
        <v>472.23</v>
      </c>
      <c r="H12" s="12">
        <f ca="1">ROUND(INDIRECT(ADDRESS(ROW()+(0), COLUMN()+(-2), 1))*INDIRECT(ADDRESS(ROW()+(0), COLUMN()+(-1), 1)), 2)</f>
        <v>31167.2</v>
      </c>
    </row>
    <row r="13" spans="1:8" ht="24.00" thickBot="1" customHeight="1">
      <c r="A13" s="1" t="s">
        <v>21</v>
      </c>
      <c r="B13" s="1"/>
      <c r="C13" s="10" t="s">
        <v>22</v>
      </c>
      <c r="D13" s="10"/>
      <c r="E13" s="1" t="s">
        <v>23</v>
      </c>
      <c r="F13" s="11">
        <v>6</v>
      </c>
      <c r="G13" s="12">
        <v>4091.56</v>
      </c>
      <c r="H13" s="12">
        <f ca="1">ROUND(INDIRECT(ADDRESS(ROW()+(0), COLUMN()+(-2), 1))*INDIRECT(ADDRESS(ROW()+(0), COLUMN()+(-1), 1)), 2)</f>
        <v>24549.4</v>
      </c>
    </row>
    <row r="14" spans="1:8" ht="55.50" thickBot="1" customHeight="1">
      <c r="A14" s="1" t="s">
        <v>24</v>
      </c>
      <c r="B14" s="1"/>
      <c r="C14" s="10" t="s">
        <v>25</v>
      </c>
      <c r="D14" s="10"/>
      <c r="E14" s="1" t="s">
        <v>26</v>
      </c>
      <c r="F14" s="13">
        <v>0.166</v>
      </c>
      <c r="G14" s="14">
        <v>85706</v>
      </c>
      <c r="H14" s="14">
        <f ca="1">ROUND(INDIRECT(ADDRESS(ROW()+(0), COLUMN()+(-2), 1))*INDIRECT(ADDRESS(ROW()+(0), COLUMN()+(-1), 1)), 2)</f>
        <v>14227.2</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215491</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0.584</v>
      </c>
      <c r="G17" s="12">
        <v>36735.6</v>
      </c>
      <c r="H17" s="12">
        <f ca="1">ROUND(INDIRECT(ADDRESS(ROW()+(0), COLUMN()+(-2), 1))*INDIRECT(ADDRESS(ROW()+(0), COLUMN()+(-1), 1)), 2)</f>
        <v>21453.6</v>
      </c>
    </row>
    <row r="18" spans="1:8" ht="13.50" thickBot="1" customHeight="1">
      <c r="A18" s="1" t="s">
        <v>32</v>
      </c>
      <c r="B18" s="1"/>
      <c r="C18" s="10" t="s">
        <v>33</v>
      </c>
      <c r="D18" s="10"/>
      <c r="E18" s="1" t="s">
        <v>34</v>
      </c>
      <c r="F18" s="11">
        <v>0.584</v>
      </c>
      <c r="G18" s="12">
        <v>27459.1</v>
      </c>
      <c r="H18" s="12">
        <f ca="1">ROUND(INDIRECT(ADDRESS(ROW()+(0), COLUMN()+(-2), 1))*INDIRECT(ADDRESS(ROW()+(0), COLUMN()+(-1), 1)), 2)</f>
        <v>16036.1</v>
      </c>
    </row>
    <row r="19" spans="1:8" ht="13.50" thickBot="1" customHeight="1">
      <c r="A19" s="1" t="s">
        <v>35</v>
      </c>
      <c r="B19" s="1"/>
      <c r="C19" s="10" t="s">
        <v>36</v>
      </c>
      <c r="D19" s="10"/>
      <c r="E19" s="1" t="s">
        <v>37</v>
      </c>
      <c r="F19" s="11">
        <v>0.351</v>
      </c>
      <c r="G19" s="12">
        <v>36735.6</v>
      </c>
      <c r="H19" s="12">
        <f ca="1">ROUND(INDIRECT(ADDRESS(ROW()+(0), COLUMN()+(-2), 1))*INDIRECT(ADDRESS(ROW()+(0), COLUMN()+(-1), 1)), 2)</f>
        <v>12894.2</v>
      </c>
    </row>
    <row r="20" spans="1:8" ht="13.50" thickBot="1" customHeight="1">
      <c r="A20" s="1" t="s">
        <v>38</v>
      </c>
      <c r="B20" s="1"/>
      <c r="C20" s="10" t="s">
        <v>39</v>
      </c>
      <c r="D20" s="10"/>
      <c r="E20" s="1" t="s">
        <v>40</v>
      </c>
      <c r="F20" s="13">
        <v>0.058</v>
      </c>
      <c r="G20" s="14">
        <v>27459.1</v>
      </c>
      <c r="H20" s="14">
        <f ca="1">ROUND(INDIRECT(ADDRESS(ROW()+(0), COLUMN()+(-2), 1))*INDIRECT(ADDRESS(ROW()+(0), COLUMN()+(-1), 1)), 2)</f>
        <v>1592.63</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 2)</f>
        <v>51976.5</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1)),INDIRECT(ADDRESS(ROW()+(-8), COLUMN()+(1), 1))), 2)</f>
        <v>267467</v>
      </c>
      <c r="H23" s="14">
        <f ca="1">ROUND(INDIRECT(ADDRESS(ROW()+(0), COLUMN()+(-2), 1))*INDIRECT(ADDRESS(ROW()+(0), COLUMN()+(-1), 1))/100, 2)</f>
        <v>5349.35</v>
      </c>
    </row>
    <row r="24" spans="1:8" ht="13.50" thickBot="1" customHeight="1">
      <c r="A24" s="21" t="s">
        <v>45</v>
      </c>
      <c r="B24" s="21"/>
      <c r="C24" s="22"/>
      <c r="D24" s="22"/>
      <c r="E24" s="23"/>
      <c r="F24" s="24" t="s">
        <v>46</v>
      </c>
      <c r="G24" s="25"/>
      <c r="H24" s="26">
        <f ca="1">ROUND(SUM(INDIRECT(ADDRESS(ROW()+(-1), COLUMN()+(0), 1)),INDIRECT(ADDRESS(ROW()+(-3), COLUMN()+(0), 1)),INDIRECT(ADDRESS(ROW()+(-9), COLUMN()+(0), 1))), 2)</f>
        <v>272817</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