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<sst xmlns="http://schemas.openxmlformats.org/spreadsheetml/2006/main" count="32" uniqueCount="32">
  <si>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</si>
  <si>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TDA090</t>
  </si>
  <si>
    <t xml:space="preserve">Ud</t>
  </si>
  <si>
    <t xml:space="preserve">Espaldera doble.</t>
  </si>
  <si>
    <r>
      <rPr>
        <sz val="8.25"/>
        <color rgb="FF000000"/>
        <rFont val="Arial"/>
        <family val="2"/>
      </rPr>
      <t xml:space="preserve">Espaldera doble para ejercicios de estiramientos, formada por tres postes cuadrados de 0,15 m de lado y 2,50 m de altura vista, separados 1,00 m, de madera de pino silvestre, tratada en autoclave, acabada con barniz protector, unidos mediante barras paralelas de acero, con tornillería de acero galvanizado, embutida y protegida con tapones de seguridad, fijada a una base de concreto f'c=210 kg/cm² (21 MPa), clase de exposición F0 S0 P0 C0, tamaño máximo del agregado 19 mm, manejabilidad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</si>
  <si>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</si>
  <si>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</si>
  <si>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</si>
  <si>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</si>
  <si>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</si>
  <si>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</si>
  <si>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</si>
  <si>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mt10hmf050qdf</t>
  </si>
  <si>
    <t xml:space="preserve">m³</t>
  </si>
  <si>
    <t xml:space="preserve">Concreto simple f'c=210 kg/cm² (21 MPa), clase de exposición F0 S0 P0 C0, tamaño máximo del agregado 19 mm, manejabilidad plástica, fabricado en planta, según NSR-10 y ACI 318.</t>
  </si>
  <si>
    <t xml:space="preserve">mt52dep090a</t>
  </si>
  <si>
    <t xml:space="preserve">Ud</t>
  </si>
  <si>
    <t xml:space="preserve">Espaldera doble para ejercicios de estiramientos, formada por tres postes cuadrados de 0,15 m de lado y 2,50 m de altura vista, separados 1,00 m, de madera de pino silvestre, tratada en autoclave, con clase de uso 4, acabada con barniz protector, unidos mediante barras paralelas de acero, con tornillería de acero galvanizado, embutida y protegida con tapones de seguridad, para usuarios de más de 12 años, con zona de seguridad de 19,50 m² y 1,70 m de altura libre de caída, incluso elementos de fijación.</t>
  </si>
  <si>
    <t xml:space="preserve">Subtotal materiales:</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</si>
  <si>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</si>
  <si>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</si>
  <si>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</si>
  <si>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</si>
  <si>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</si>
  <si>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</si>
  <si>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</si>
  <si>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</si>
  <si>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</si>
  <si>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</si>
  <si>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</si>
  <si>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$ 1.001.769,41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</si>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</sst>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66.98"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310986</v>
      </c>
      <c r="G10" s="12">
        <f ca="1">ROUND(INDIRECT(ADDRESS(ROW()+(0), COLUMN()+(-2), 1))*INDIRECT(ADDRESS(ROW()+(0), COLUMN()+(-1), 1)), 2)</f>
        <v>186592</v>
      </c>
    </row>
    <row r="11" spans="1:7" ht="76.50" thickBot="1" customHeight="1">
      <c r="A11" s="1" t="s">
        <v>15</v>
      </c>
      <c r="B11" s="1"/>
      <c r="C11" s="10" t="s">
        <v>16</v>
      </c>
      <c r="D11" s="1" t="s">
        <v>17</v>
      </c>
      <c r="E11" s="13">
        <v>1</v>
      </c>
      <c r="F11" s="14">
        <v>4.5648e+006</v>
      </c>
      <c r="G11" s="14">
        <f ca="1">ROUND(INDIRECT(ADDRESS(ROW()+(0), COLUMN()+(-2), 1))*INDIRECT(ADDRESS(ROW()+(0), COLUMN()+(-1), 1)), 2)</f>
        <v>4.5648e+006</v>
      </c>
    </row>
    <row r="12" spans="1:7" ht="13.50" thickBot="1" customHeight="1">
      <c r="A12" s="15"/>
      <c r="B12" s="15"/>
      <c r="C12" s="15"/>
      <c r="D12" s="15"/>
      <c r="E12" s="9" t="s">
        <v>18</v>
      </c>
      <c r="F12" s="9"/>
      <c r="G12" s="17">
        <f ca="1">ROUND(SUM(INDIRECT(ADDRESS(ROW()+(-1), COLUMN()+(0), 1)),INDIRECT(ADDRESS(ROW()+(-2), COLUMN()+(0), 1))), 2)</f>
        <v>4.7514e+006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2.732</v>
      </c>
      <c r="F14" s="12">
        <v>26625.3</v>
      </c>
      <c r="G14" s="12">
        <f ca="1">ROUND(INDIRECT(ADDRESS(ROW()+(0), COLUMN()+(-2), 1))*INDIRECT(ADDRESS(ROW()+(0), COLUMN()+(-1), 1)), 2)</f>
        <v>72740.2</v>
      </c>
    </row>
    <row r="15" spans="1:7" ht="13.50" thickBot="1" customHeight="1">
      <c r="A15" s="1" t="s">
        <v>23</v>
      </c>
      <c r="B15" s="1"/>
      <c r="C15" s="10" t="s">
        <v>24</v>
      </c>
      <c r="D15" s="1" t="s">
        <v>25</v>
      </c>
      <c r="E15" s="13">
        <v>4.346</v>
      </c>
      <c r="F15" s="14">
        <v>19903</v>
      </c>
      <c r="G15" s="14">
        <f ca="1">ROUND(INDIRECT(ADDRESS(ROW()+(0), COLUMN()+(-2), 1))*INDIRECT(ADDRESS(ROW()+(0), COLUMN()+(-1), 1)), 2)</f>
        <v>86498.7</v>
      </c>
    </row>
    <row r="16" spans="1:7" ht="13.50" thickBot="1" customHeight="1">
      <c r="A16" s="15"/>
      <c r="B16" s="15"/>
      <c r="C16" s="15"/>
      <c r="D16" s="15"/>
      <c r="E16" s="9" t="s">
        <v>26</v>
      </c>
      <c r="F16" s="9"/>
      <c r="G16" s="17">
        <f ca="1">ROUND(SUM(INDIRECT(ADDRESS(ROW()+(-1), COLUMN()+(0), 1)),INDIRECT(ADDRESS(ROW()+(-2), COLUMN()+(0), 1))), 2)</f>
        <v>159239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4.91063e+006</v>
      </c>
      <c r="G18" s="14">
        <f ca="1">ROUND(INDIRECT(ADDRESS(ROW()+(0), COLUMN()+(-2), 1))*INDIRECT(ADDRESS(ROW()+(0), COLUMN()+(-1), 1))/100, 2)</f>
        <v>98212.7</v>
      </c>
    </row>
    <row r="19" spans="1:7" ht="13.50" thickBot="1" customHeight="1">
      <c r="A19" s="21" t="s">
        <v>30</v>
      </c>
      <c r="B19" s="21"/>
      <c r="C19" s="22"/>
      <c r="D19" s="23"/>
      <c r="E19" s="24" t="s">
        <v>31</v>
      </c>
      <c r="F19" s="25"/>
      <c r="G19" s="26">
        <f ca="1">ROUND(SUM(INDIRECT(ADDRESS(ROW()+(-1), COLUMN()+(0), 1)),INDIRECT(ADDRESS(ROW()+(-3), COLUMN()+(0), 1)),INDIRECT(ADDRESS(ROW()+(-7), COLUMN()+(0), 1))), 2)</f>
        <v>5.00885e+006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