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<sst xmlns="http://schemas.openxmlformats.org/spreadsheetml/2006/main" count="32" uniqueCount="32">
  <si>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</si>
  <si>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TDB040</t>
  </si>
  <si>
    <t xml:space="preserve">Ud</t>
  </si>
  <si>
    <t xml:space="preserve">Plataforma de traviesas.</t>
  </si>
  <si>
    <r>
      <rPr>
        <sz val="8.25"/>
        <color rgb="FF000000"/>
        <rFont val="Arial"/>
        <family val="2"/>
      </rPr>
      <t xml:space="preserve">Plataforma de traviesas para bicicletas, de madera de pino silvestre, tratada en autoclave, acabada con barniz protector, de 4,00x0,90x0,15 m, con tornillería de acero galvanizado, embutida y protegida con tapones de seguridad, fijada a una base de concreto f'c=210 kg/cm² (21 MPa), clase de exposición F0 S0 P0 C0, tamaño máximo del agregado 19 mm, manejabilidad plástica.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</si>
  <si>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</si>
  <si>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</si>
  <si>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</si>
  <si>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</si>
  <si>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</si>
  <si>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</si>
  <si>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</si>
  <si>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mt10hmf050qdf</t>
  </si>
  <si>
    <t xml:space="preserve">m³</t>
  </si>
  <si>
    <t xml:space="preserve">Concreto simple f'c=210 kg/cm² (21 MPa), clase de exposición F0 S0 P0 C0, tamaño máximo del agregado 19 mm, manejabilidad plástica, fabricado en planta, según NSR-10 y ACI 318.</t>
  </si>
  <si>
    <t xml:space="preserve">mt52bic040a</t>
  </si>
  <si>
    <t xml:space="preserve">Ud</t>
  </si>
  <si>
    <t xml:space="preserve">Plataforma de traviesas para bicicletas, de madera de pino silvestre, tratada en autoclave, con clase de uso 4, acabada con barniz protector, de 4,00x0,90x0,15 m, con tornillería de acero galvanizado, embutida y protegida con tapones de seguridad, con zona de seguridad de 28,00 m², incluso elementos de fijación.</t>
  </si>
  <si>
    <t xml:space="preserve">Subtotal materiales:</t>
  </si>
  <si>
    <t xml:space="preserve">Mano de obra</t>
  </si>
  <si>
    <t xml:space="preserve">mo041</t>
  </si>
  <si>
    <t xml:space="preserve">h</t>
  </si>
  <si>
    <t xml:space="preserve">Oficial 1ª obra blanca de obra civil.</t>
  </si>
  <si>
    <t xml:space="preserve">mo087</t>
  </si>
  <si>
    <t xml:space="preserve">h</t>
  </si>
  <si>
    <t xml:space="preserve">Ayudante de obra blanca de obra civil.</t>
  </si>
  <si>
    <t xml:space="preserve">Subtotal mano de obra:</t>
  </si>
  <si>
    <t xml:space="preserve">Herramienta menor</t>
  </si>
  <si>
    <t xml:space="preserve">%</t>
  </si>
  <si>
    <t xml:space="preserve">Herramienta menor</t>
  </si>
  <si>
    <t xml:space="preserve">Coste de mantenimiento decenal: $ 1.264.172,11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</si>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</sst>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65" customWidth="1"/>
    <col min="4" max="4" width="66.47" customWidth="1"/>
    <col min="5" max="5" width="10.03"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v>
      </c>
      <c r="F10" s="12">
        <v>310986</v>
      </c>
      <c r="G10" s="12">
        <f ca="1">ROUND(INDIRECT(ADDRESS(ROW()+(0), COLUMN()+(-2), 1))*INDIRECT(ADDRESS(ROW()+(0), COLUMN()+(-1), 1)), 2)</f>
        <v>186592</v>
      </c>
    </row>
    <row r="11" spans="1:7" ht="55.50" thickBot="1" customHeight="1">
      <c r="A11" s="1" t="s">
        <v>15</v>
      </c>
      <c r="B11" s="1"/>
      <c r="C11" s="10" t="s">
        <v>16</v>
      </c>
      <c r="D11" s="1" t="s">
        <v>17</v>
      </c>
      <c r="E11" s="13">
        <v>1</v>
      </c>
      <c r="F11" s="14">
        <v>5.58956e+006</v>
      </c>
      <c r="G11" s="14">
        <f ca="1">ROUND(INDIRECT(ADDRESS(ROW()+(0), COLUMN()+(-2), 1))*INDIRECT(ADDRESS(ROW()+(0), COLUMN()+(-1), 1)), 2)</f>
        <v>5.58956e+006</v>
      </c>
    </row>
    <row r="12" spans="1:7" ht="13.50" thickBot="1" customHeight="1">
      <c r="A12" s="15"/>
      <c r="B12" s="15"/>
      <c r="C12" s="15"/>
      <c r="D12" s="15"/>
      <c r="E12" s="9" t="s">
        <v>18</v>
      </c>
      <c r="F12" s="9"/>
      <c r="G12" s="17">
        <f ca="1">ROUND(SUM(INDIRECT(ADDRESS(ROW()+(-1), COLUMN()+(0), 1)),INDIRECT(ADDRESS(ROW()+(-2), COLUMN()+(0), 1))), 2)</f>
        <v>5.77615e+006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7.45</v>
      </c>
      <c r="F14" s="12">
        <v>26625.3</v>
      </c>
      <c r="G14" s="12">
        <f ca="1">ROUND(INDIRECT(ADDRESS(ROW()+(0), COLUMN()+(-2), 1))*INDIRECT(ADDRESS(ROW()+(0), COLUMN()+(-1), 1)), 2)</f>
        <v>198358</v>
      </c>
    </row>
    <row r="15" spans="1:7" ht="13.50" thickBot="1" customHeight="1">
      <c r="A15" s="1" t="s">
        <v>23</v>
      </c>
      <c r="B15" s="1"/>
      <c r="C15" s="10" t="s">
        <v>24</v>
      </c>
      <c r="D15" s="1" t="s">
        <v>25</v>
      </c>
      <c r="E15" s="13">
        <v>11.175</v>
      </c>
      <c r="F15" s="14">
        <v>19903</v>
      </c>
      <c r="G15" s="14">
        <f ca="1">ROUND(INDIRECT(ADDRESS(ROW()+(0), COLUMN()+(-2), 1))*INDIRECT(ADDRESS(ROW()+(0), COLUMN()+(-1), 1)), 2)</f>
        <v>222417</v>
      </c>
    </row>
    <row r="16" spans="1:7" ht="13.50" thickBot="1" customHeight="1">
      <c r="A16" s="15"/>
      <c r="B16" s="15"/>
      <c r="C16" s="15"/>
      <c r="D16" s="15"/>
      <c r="E16" s="9" t="s">
        <v>26</v>
      </c>
      <c r="F16" s="9"/>
      <c r="G16" s="17">
        <f ca="1">ROUND(SUM(INDIRECT(ADDRESS(ROW()+(-1), COLUMN()+(0), 1)),INDIRECT(ADDRESS(ROW()+(-2), COLUMN()+(0), 1))), 2)</f>
        <v>420775</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6.19692e+006</v>
      </c>
      <c r="G18" s="14">
        <f ca="1">ROUND(INDIRECT(ADDRESS(ROW()+(0), COLUMN()+(-2), 1))*INDIRECT(ADDRESS(ROW()+(0), COLUMN()+(-1), 1))/100, 2)</f>
        <v>123938</v>
      </c>
    </row>
    <row r="19" spans="1:7" ht="13.50" thickBot="1" customHeight="1">
      <c r="A19" s="21" t="s">
        <v>30</v>
      </c>
      <c r="B19" s="21"/>
      <c r="C19" s="22"/>
      <c r="D19" s="23"/>
      <c r="E19" s="24" t="s">
        <v>31</v>
      </c>
      <c r="F19" s="25"/>
      <c r="G19" s="26">
        <f ca="1">ROUND(SUM(INDIRECT(ADDRESS(ROW()+(-1), COLUMN()+(0), 1)),INDIRECT(ADDRESS(ROW()+(-3), COLUMN()+(0), 1)),INDIRECT(ADDRESS(ROW()+(-7), COLUMN()+(0), 1))), 2)</f>
        <v>6.32086e+006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