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<sst xmlns="http://schemas.openxmlformats.org/spreadsheetml/2006/main" count="34" uniqueCount="34">
  <si>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</si>
  <si>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TSV040</t>
  </si>
  <si>
    <t xml:space="preserve">m²</t>
  </si>
  <si>
    <t xml:space="preserve">Cartel de señalización vertical de tráfico.</t>
  </si>
  <si>
    <r>
      <rPr>
        <sz val="8.25"/>
        <color rgb="FF000000"/>
        <rFont val="Arial"/>
        <family val="2"/>
      </rPr>
      <t xml:space="preserve">Cartel de señalización vertical de tráfico de acero galvanizado, con retrorreflectancia nivel 2 (H.I.).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</si>
  <si>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</si>
  <si>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</si>
  <si>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</si>
  <si>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</si>
  <si>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</si>
  <si>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</si>
  <si>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</si>
  <si>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mt53spc250b</t>
  </si>
  <si>
    <t xml:space="preserve">m²</t>
  </si>
  <si>
    <t xml:space="preserve">Cartel de señalización vertical de tráfico de acero galvanizado, con retrorreflectancia nivel 2 (H.I.), con accesorios, tornillería y elementos de anclaje.</t>
  </si>
  <si>
    <t xml:space="preserve">Subtotal materiales:</t>
  </si>
  <si>
    <t xml:space="preserve">Equipo</t>
  </si>
  <si>
    <t xml:space="preserve">mq07cce010a</t>
  </si>
  <si>
    <t xml:space="preserve">h</t>
  </si>
  <si>
    <t xml:space="preserve">Camión con cesta elevadora de brazo articulado de 16 m de altura máxima de trabajo y 260 kg de carga máxima.</t>
  </si>
  <si>
    <t xml:space="preserve">Subtotal equipo:</t>
  </si>
  <si>
    <t xml:space="preserve">Mano de obra</t>
  </si>
  <si>
    <t xml:space="preserve">mo041</t>
  </si>
  <si>
    <t xml:space="preserve">h</t>
  </si>
  <si>
    <t xml:space="preserve">Oficial 1ª obra blanca de obra civil.</t>
  </si>
  <si>
    <t xml:space="preserve">mo087</t>
  </si>
  <si>
    <t xml:space="preserve">h</t>
  </si>
  <si>
    <t xml:space="preserve">Ayudante de obra blanca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</si>
  <si>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</si>
  <si>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</si>
  <si>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</si>
  <si>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</si>
  <si>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$ 143.955,34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</si>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</sst>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76" customWidth="1"/>
    <col min="3" max="3" width="1.53" customWidth="1"/>
    <col min="4" max="4" width="6.12" customWidth="1"/>
    <col min="5" max="5" width="68.34" customWidth="1"/>
    <col min="6" max="6" width="11.05" customWidth="1"/>
    <col min="7" max="7" width="14.96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465214</v>
      </c>
      <c r="H10" s="14">
        <f ca="1">ROUND(INDIRECT(ADDRESS(ROW()+(0), COLUMN()+(-2), 1))*INDIRECT(ADDRESS(ROW()+(0), COLUMN()+(-1), 1)), 2)</f>
        <v>465214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465214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24.0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0.22</v>
      </c>
      <c r="G13" s="14">
        <v>184313</v>
      </c>
      <c r="H13" s="14">
        <f ca="1">ROUND(INDIRECT(ADDRESS(ROW()+(0), COLUMN()+(-2), 1))*INDIRECT(ADDRESS(ROW()+(0), COLUMN()+(-1), 1)), 2)</f>
        <v>40548.9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40548.9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1">
        <v>0.234</v>
      </c>
      <c r="G16" s="13">
        <v>36735.6</v>
      </c>
      <c r="H16" s="13">
        <f ca="1">ROUND(INDIRECT(ADDRESS(ROW()+(0), COLUMN()+(-2), 1))*INDIRECT(ADDRESS(ROW()+(0), COLUMN()+(-1), 1)), 2)</f>
        <v>8596.13</v>
      </c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2">
        <v>0.234</v>
      </c>
      <c r="G17" s="14">
        <v>27459.1</v>
      </c>
      <c r="H17" s="14">
        <f ca="1">ROUND(INDIRECT(ADDRESS(ROW()+(0), COLUMN()+(-2), 1))*INDIRECT(ADDRESS(ROW()+(0), COLUMN()+(-1), 1)), 2)</f>
        <v>6425.43</v>
      </c>
    </row>
    <row r="18" spans="1:8" ht="13.50" thickBot="1" customHeight="1">
      <c r="A18" s="15"/>
      <c r="B18" s="15"/>
      <c r="C18" s="15"/>
      <c r="D18" s="15"/>
      <c r="E18" s="15"/>
      <c r="F18" s="9" t="s">
        <v>28</v>
      </c>
      <c r="G18" s="9"/>
      <c r="H18" s="17">
        <f ca="1">ROUND(SUM(INDIRECT(ADDRESS(ROW()+(-1), COLUMN()+(0), 1)),INDIRECT(ADDRESS(ROW()+(-2), COLUMN()+(0), 1))), 2)</f>
        <v>15021.6</v>
      </c>
    </row>
    <row r="19" spans="1:8" ht="13.50" thickBot="1" customHeight="1">
      <c r="A19" s="15">
        <v>4</v>
      </c>
      <c r="B19" s="15"/>
      <c r="C19" s="15"/>
      <c r="D19" s="15"/>
      <c r="E19" s="18" t="s">
        <v>29</v>
      </c>
      <c r="F19" s="18"/>
      <c r="G19" s="15"/>
      <c r="H19" s="15"/>
    </row>
    <row r="20" spans="1:8" ht="13.50" thickBot="1" customHeight="1">
      <c r="A20" s="19"/>
      <c r="B20" s="19"/>
      <c r="C20" s="20" t="s">
        <v>30</v>
      </c>
      <c r="D20" s="20"/>
      <c r="E20" s="19" t="s">
        <v>31</v>
      </c>
      <c r="F20" s="12">
        <v>2</v>
      </c>
      <c r="G20" s="14">
        <f ca="1">ROUND(SUM(INDIRECT(ADDRESS(ROW()+(-2), COLUMN()+(1), 1)),INDIRECT(ADDRESS(ROW()+(-6), COLUMN()+(1), 1)),INDIRECT(ADDRESS(ROW()+(-9), COLUMN()+(1), 1))), 2)</f>
        <v>520785</v>
      </c>
      <c r="H20" s="14">
        <f ca="1">ROUND(INDIRECT(ADDRESS(ROW()+(0), COLUMN()+(-2), 1))*INDIRECT(ADDRESS(ROW()+(0), COLUMN()+(-1), 1))/100, 2)</f>
        <v>10415.7</v>
      </c>
    </row>
    <row r="21" spans="1:8" ht="13.50" thickBot="1" customHeight="1">
      <c r="A21" s="21" t="s">
        <v>32</v>
      </c>
      <c r="B21" s="21"/>
      <c r="C21" s="22"/>
      <c r="D21" s="22"/>
      <c r="E21" s="23"/>
      <c r="F21" s="24" t="s">
        <v>33</v>
      </c>
      <c r="G21" s="25"/>
      <c r="H21" s="26">
        <f ca="1">ROUND(SUM(INDIRECT(ADDRESS(ROW()+(-1), COLUMN()+(0), 1)),INDIRECT(ADDRESS(ROW()+(-3), COLUMN()+(0), 1)),INDIRECT(ADDRESS(ROW()+(-7), COLUMN()+(0), 1)),INDIRECT(ADDRESS(ROW()+(-10), COLUMN()+(0), 1))), 2)</f>
        <v>531201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