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<sst xmlns="http://schemas.openxmlformats.org/spreadsheetml/2006/main" count="43" uniqueCount="43">
  <si>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</si>
  <si>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YCM010</t>
  </si>
  <si>
    <t xml:space="preserve">m</t>
  </si>
  <si>
    <t xml:space="preserve">Escalera fija provisional.</t>
  </si>
  <si>
    <r>
      <rPr>
        <sz val="8.25"/>
        <color rgb="FF000000"/>
        <rFont val="Arial"/>
        <family val="2"/>
      </rPr>
      <t xml:space="preserve">Protección de paso peatonal entre dos puntos situados a distinto nivel, salvando una altura máxima de 3,7 m entre mesetas y con un ángulo de inclinación máximo de 60°, mediante escalera fija provisional de madera de pino, de 1,00 m de anchura útil, con peldaños y mesetas formados por tablones de 20x7,2 cm, cosidos por clavazón, barandillas laterales de 1,00 m de altura formadas por guardaescobas de tabloncillo de 15x5,2 cm, pasamanos laterales de tabla de 12x2,7 cm, con travesaño lateral de tabloncillo de 15x5,2 cm, todo ello fijado con clavos de acero a montantes de madera de 7x7 cm colocados cada metro a lo largo de los laterales de la escalera, amortizable en 3 usos. Incluso elementos de fijación al suelo para garantizar la inmovilidad del conjunto.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</si>
  <si>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</si>
  <si>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</si>
  <si>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</si>
  <si>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</si>
  <si>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</si>
  <si>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</si>
  <si>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</si>
  <si>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mt50spa050m</t>
  </si>
  <si>
    <t xml:space="preserve">m³</t>
  </si>
  <si>
    <t xml:space="preserve">Tablón de madera de pino, dimensiones 20x7,2 cm.</t>
  </si>
  <si>
    <t xml:space="preserve">mt50spa050g</t>
  </si>
  <si>
    <t xml:space="preserve">m³</t>
  </si>
  <si>
    <t xml:space="preserve">Tabloncillo de madera de pino, dimensiones 15x5,2 cm.</t>
  </si>
  <si>
    <t xml:space="preserve">mt50spa050a</t>
  </si>
  <si>
    <t xml:space="preserve">m³</t>
  </si>
  <si>
    <t xml:space="preserve">Tabla de madera de pino, dimensiones 12x2,7 cm.</t>
  </si>
  <si>
    <t xml:space="preserve">mt50spa052a</t>
  </si>
  <si>
    <t xml:space="preserve">m</t>
  </si>
  <si>
    <t xml:space="preserve">Montante de madera de pino, de 7x7 cm.</t>
  </si>
  <si>
    <t xml:space="preserve">mt50spa101</t>
  </si>
  <si>
    <t xml:space="preserve">kg</t>
  </si>
  <si>
    <t xml:space="preserve">Clavos de acero.</t>
  </si>
  <si>
    <t xml:space="preserve">mt07aco060a</t>
  </si>
  <si>
    <t xml:space="preserve">kg</t>
  </si>
  <si>
    <t xml:space="preserve">Acero en barras corrugadas, Grado 60 (fy=4200 kg/cm²), de varios diámetros, según NTC 2289 y ASTM A 706.</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</si>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</sst>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1.53" customWidth="1"/>
    <col min="4" max="4" width="6.12" customWidth="1"/>
    <col min="5" max="5" width="70.89" customWidth="1"/>
    <col min="6" max="6" width="9.52" customWidth="1"/>
    <col min="7" max="7" width="15.1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0.034</v>
      </c>
      <c r="G10" s="12">
        <v>1.45128e+06</v>
      </c>
      <c r="H10" s="12">
        <f ca="1">ROUND(INDIRECT(ADDRESS(ROW()+(0), COLUMN()+(-2), 1))*INDIRECT(ADDRESS(ROW()+(0), COLUMN()+(-1), 1)), 2)</f>
        <v>49343.5</v>
      </c>
    </row>
    <row r="11" spans="1:8" ht="13.50" thickBot="1" customHeight="1">
      <c r="A11" s="1" t="s">
        <v>15</v>
      </c>
      <c r="B11" s="1"/>
      <c r="C11" s="10" t="s">
        <v>16</v>
      </c>
      <c r="D11" s="10"/>
      <c r="E11" s="1" t="s">
        <v>17</v>
      </c>
      <c r="F11" s="11">
        <v>0.01</v>
      </c>
      <c r="G11" s="12">
        <v>1.4037e+06</v>
      </c>
      <c r="H11" s="12">
        <f ca="1">ROUND(INDIRECT(ADDRESS(ROW()+(0), COLUMN()+(-2), 1))*INDIRECT(ADDRESS(ROW()+(0), COLUMN()+(-1), 1)), 2)</f>
        <v>14037</v>
      </c>
    </row>
    <row r="12" spans="1:8" ht="13.50" thickBot="1" customHeight="1">
      <c r="A12" s="1" t="s">
        <v>18</v>
      </c>
      <c r="B12" s="1"/>
      <c r="C12" s="10" t="s">
        <v>19</v>
      </c>
      <c r="D12" s="10"/>
      <c r="E12" s="1" t="s">
        <v>20</v>
      </c>
      <c r="F12" s="11">
        <v>0.002</v>
      </c>
      <c r="G12" s="12">
        <v>1.42749e+06</v>
      </c>
      <c r="H12" s="12">
        <f ca="1">ROUND(INDIRECT(ADDRESS(ROW()+(0), COLUMN()+(-2), 1))*INDIRECT(ADDRESS(ROW()+(0), COLUMN()+(-1), 1)), 2)</f>
        <v>2854.98</v>
      </c>
    </row>
    <row r="13" spans="1:8" ht="13.50" thickBot="1" customHeight="1">
      <c r="A13" s="1" t="s">
        <v>21</v>
      </c>
      <c r="B13" s="1"/>
      <c r="C13" s="10" t="s">
        <v>22</v>
      </c>
      <c r="D13" s="10"/>
      <c r="E13" s="1" t="s">
        <v>23</v>
      </c>
      <c r="F13" s="11">
        <v>1.733</v>
      </c>
      <c r="G13" s="12">
        <v>8564.92</v>
      </c>
      <c r="H13" s="12">
        <f ca="1">ROUND(INDIRECT(ADDRESS(ROW()+(0), COLUMN()+(-2), 1))*INDIRECT(ADDRESS(ROW()+(0), COLUMN()+(-1), 1)), 2)</f>
        <v>14843</v>
      </c>
    </row>
    <row r="14" spans="1:8" ht="13.50" thickBot="1" customHeight="1">
      <c r="A14" s="1" t="s">
        <v>24</v>
      </c>
      <c r="B14" s="1"/>
      <c r="C14" s="10" t="s">
        <v>25</v>
      </c>
      <c r="D14" s="10"/>
      <c r="E14" s="1" t="s">
        <v>26</v>
      </c>
      <c r="F14" s="11">
        <v>0.077</v>
      </c>
      <c r="G14" s="12">
        <v>6185.78</v>
      </c>
      <c r="H14" s="12">
        <f ca="1">ROUND(INDIRECT(ADDRESS(ROW()+(0), COLUMN()+(-2), 1))*INDIRECT(ADDRESS(ROW()+(0), COLUMN()+(-1), 1)), 2)</f>
        <v>476.31</v>
      </c>
    </row>
    <row r="15" spans="1:8" ht="24.00" thickBot="1" customHeight="1">
      <c r="A15" s="1" t="s">
        <v>27</v>
      </c>
      <c r="B15" s="1"/>
      <c r="C15" s="10" t="s">
        <v>28</v>
      </c>
      <c r="D15" s="10"/>
      <c r="E15" s="1" t="s">
        <v>29</v>
      </c>
      <c r="F15" s="13">
        <v>0.442</v>
      </c>
      <c r="G15" s="14">
        <v>3132.41</v>
      </c>
      <c r="H15" s="14">
        <f ca="1">ROUND(INDIRECT(ADDRESS(ROW()+(0), COLUMN()+(-2), 1))*INDIRECT(ADDRESS(ROW()+(0), COLUMN()+(-1), 1)), 2)</f>
        <v>1384.53</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82939.3</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0.935</v>
      </c>
      <c r="G18" s="12">
        <v>36735.6</v>
      </c>
      <c r="H18" s="12">
        <f ca="1">ROUND(INDIRECT(ADDRESS(ROW()+(0), COLUMN()+(-2), 1))*INDIRECT(ADDRESS(ROW()+(0), COLUMN()+(-1), 1)), 2)</f>
        <v>34347.8</v>
      </c>
    </row>
    <row r="19" spans="1:8" ht="13.50" thickBot="1" customHeight="1">
      <c r="A19" s="1" t="s">
        <v>35</v>
      </c>
      <c r="B19" s="1"/>
      <c r="C19" s="10" t="s">
        <v>36</v>
      </c>
      <c r="D19" s="10"/>
      <c r="E19" s="1" t="s">
        <v>37</v>
      </c>
      <c r="F19" s="13">
        <v>0.468</v>
      </c>
      <c r="G19" s="14">
        <v>26456.3</v>
      </c>
      <c r="H19" s="14">
        <f ca="1">ROUND(INDIRECT(ADDRESS(ROW()+(0), COLUMN()+(-2), 1))*INDIRECT(ADDRESS(ROW()+(0), COLUMN()+(-1), 1)), 2)</f>
        <v>12381.6</v>
      </c>
    </row>
    <row r="20" spans="1:8" ht="13.50" thickBot="1" customHeight="1">
      <c r="A20" s="15"/>
      <c r="B20" s="15"/>
      <c r="C20" s="15"/>
      <c r="D20" s="15"/>
      <c r="E20" s="15"/>
      <c r="F20" s="9" t="s">
        <v>38</v>
      </c>
      <c r="G20" s="9"/>
      <c r="H20" s="17">
        <f ca="1">ROUND(SUM(INDIRECT(ADDRESS(ROW()+(-1), COLUMN()+(0), 1)),INDIRECT(ADDRESS(ROW()+(-2), COLUMN()+(0), 1))), 2)</f>
        <v>46729.3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129669</v>
      </c>
      <c r="H22" s="14">
        <f ca="1">ROUND(INDIRECT(ADDRESS(ROW()+(0), COLUMN()+(-2), 1))*INDIRECT(ADDRESS(ROW()+(0), COLUMN()+(-1), 1))/100, 2)</f>
        <v>2593.37</v>
      </c>
    </row>
    <row r="23" spans="1:8" ht="13.50" thickBot="1" customHeight="1">
      <c r="A23" s="8"/>
      <c r="B23" s="8"/>
      <c r="C23" s="8"/>
      <c r="D23" s="8"/>
      <c r="E23" s="8"/>
      <c r="F23" s="21" t="s">
        <v>42</v>
      </c>
      <c r="G23" s="21"/>
      <c r="H23" s="22">
        <f ca="1">ROUND(SUM(INDIRECT(ADDRESS(ROW()+(-1), COLUMN()+(0), 1)),INDIRECT(ADDRESS(ROW()+(-3), COLUMN()+(0), 1)),INDIRECT(ADDRESS(ROW()+(-7), COLUMN()+(0), 1))), 2)</f>
        <v>132262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s>
  <pageMargins left="0.147638" right="0.147638" top="0.206693" bottom="0.206693" header="0.0" footer="0.0"/>
  <pageSetup paperSize="9" orientation="portrait"/>
  <rowBreaks count="0" manualBreakCount="0">
    </rowBreaks>
</worksheet>
</file>